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tce\Desktop\"/>
    </mc:Choice>
  </mc:AlternateContent>
  <xr:revisionPtr revIDLastSave="0" documentId="13_ncr:1_{D9295E56-831B-4CCA-8AAD-7D75736E6F8E}" xr6:coauthVersionLast="45" xr6:coauthVersionMax="45" xr10:uidLastSave="{00000000-0000-0000-0000-000000000000}"/>
  <bookViews>
    <workbookView xWindow="8415" yWindow="1935" windowWidth="19560" windowHeight="11415" activeTab="1" xr2:uid="{1FACE63E-2223-49AC-9B0A-09B4A2C72931}"/>
  </bookViews>
  <sheets>
    <sheet name="Ham Veri" sheetId="1" r:id="rId1"/>
    <sheet name="Tablo Nesnesi" sheetId="2" r:id="rId2"/>
  </sheets>
  <externalReferences>
    <externalReference r:id="rId3"/>
  </externalReferences>
  <definedNames>
    <definedName name="Satış">OFFSET(#REF!,,,11)</definedName>
    <definedName name="Tarih">OFFSET(#REF!,,,11)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" i="2" l="1"/>
  <c r="F6" i="2"/>
  <c r="F10" i="2"/>
  <c r="F14" i="2"/>
  <c r="F18" i="2"/>
  <c r="F21" i="2"/>
  <c r="F22" i="2"/>
  <c r="F25" i="2"/>
  <c r="F26" i="2"/>
  <c r="F29" i="2"/>
  <c r="F30" i="2"/>
  <c r="F33" i="2"/>
  <c r="F34" i="2"/>
  <c r="F37" i="2"/>
  <c r="F38" i="2"/>
  <c r="F41" i="2"/>
  <c r="F42" i="2"/>
  <c r="F45" i="2"/>
  <c r="F46" i="2"/>
  <c r="F49" i="2"/>
  <c r="F50" i="2"/>
  <c r="F53" i="2"/>
  <c r="F54" i="2"/>
  <c r="F57" i="2"/>
  <c r="F58" i="2"/>
  <c r="F61" i="2"/>
  <c r="F62" i="2"/>
  <c r="F65" i="2"/>
  <c r="F66" i="2"/>
  <c r="F69" i="2"/>
  <c r="F70" i="2"/>
  <c r="F73" i="2"/>
  <c r="F74" i="2"/>
  <c r="F77" i="2"/>
  <c r="F78" i="2"/>
  <c r="F81" i="2"/>
  <c r="F82" i="2"/>
  <c r="C83" i="2"/>
  <c r="F3" i="2" s="1"/>
  <c r="C83" i="1"/>
  <c r="F80" i="2" l="1"/>
  <c r="F76" i="2"/>
  <c r="F72" i="2"/>
  <c r="F68" i="2"/>
  <c r="F64" i="2"/>
  <c r="F60" i="2"/>
  <c r="F56" i="2"/>
  <c r="F52" i="2"/>
  <c r="F48" i="2"/>
  <c r="F44" i="2"/>
  <c r="F40" i="2"/>
  <c r="F36" i="2"/>
  <c r="F32" i="2"/>
  <c r="F28" i="2"/>
  <c r="F24" i="2"/>
  <c r="F20" i="2"/>
  <c r="F16" i="2"/>
  <c r="F12" i="2"/>
  <c r="F8" i="2"/>
  <c r="F4" i="2"/>
  <c r="F17" i="2"/>
  <c r="F13" i="2"/>
  <c r="F9" i="2"/>
  <c r="F5" i="2"/>
  <c r="F79" i="2"/>
  <c r="F75" i="2"/>
  <c r="F71" i="2"/>
  <c r="F67" i="2"/>
  <c r="F63" i="2"/>
  <c r="F59" i="2"/>
  <c r="F55" i="2"/>
  <c r="F51" i="2"/>
  <c r="F47" i="2"/>
  <c r="F43" i="2"/>
  <c r="F39" i="2"/>
  <c r="F35" i="2"/>
  <c r="F31" i="2"/>
  <c r="F27" i="2"/>
  <c r="F23" i="2"/>
  <c r="F19" i="2"/>
  <c r="F15" i="2"/>
  <c r="F11" i="2"/>
  <c r="F7" i="2"/>
</calcChain>
</file>

<file path=xl/sharedStrings.xml><?xml version="1.0" encoding="utf-8"?>
<sst xmlns="http://schemas.openxmlformats.org/spreadsheetml/2006/main" count="174" uniqueCount="88">
  <si>
    <t>PLAKA</t>
  </si>
  <si>
    <t>İL ADI</t>
  </si>
  <si>
    <t>KM2</t>
  </si>
  <si>
    <t>NÜFUS</t>
  </si>
  <si>
    <t>TEL KOD</t>
  </si>
  <si>
    <t>Adana</t>
  </si>
  <si>
    <t>Adıyaman</t>
  </si>
  <si>
    <t>Afyonkarahisar</t>
  </si>
  <si>
    <t>Ağrı</t>
  </si>
  <si>
    <t>Amasya</t>
  </si>
  <si>
    <t>Ankara</t>
  </si>
  <si>
    <t>Antalya</t>
  </si>
  <si>
    <t>Artvin</t>
  </si>
  <si>
    <t>Aydın</t>
  </si>
  <si>
    <t>Balıkesir</t>
  </si>
  <si>
    <t>Bilecik</t>
  </si>
  <si>
    <t>Bingöl</t>
  </si>
  <si>
    <t>Bitlis</t>
  </si>
  <si>
    <t>Bolu</t>
  </si>
  <si>
    <t>Burdur</t>
  </si>
  <si>
    <t>Bursa</t>
  </si>
  <si>
    <t>Çanakkale</t>
  </si>
  <si>
    <t>Çankırı</t>
  </si>
  <si>
    <t>Çorum</t>
  </si>
  <si>
    <t>Denizli</t>
  </si>
  <si>
    <t>Diyarbakır</t>
  </si>
  <si>
    <t>Edirne</t>
  </si>
  <si>
    <t>Elazığ</t>
  </si>
  <si>
    <t>Erzincan</t>
  </si>
  <si>
    <t>Erzurum</t>
  </si>
  <si>
    <t>Eskişehir</t>
  </si>
  <si>
    <t>Gaziantep</t>
  </si>
  <si>
    <t>Giresun</t>
  </si>
  <si>
    <t>Gümüşhane</t>
  </si>
  <si>
    <t>Hakkâri</t>
  </si>
  <si>
    <t>Hatay</t>
  </si>
  <si>
    <t>Isparta</t>
  </si>
  <si>
    <t>Mersin</t>
  </si>
  <si>
    <t>İstanbul</t>
  </si>
  <si>
    <t>İzmir</t>
  </si>
  <si>
    <t>Kars</t>
  </si>
  <si>
    <t>Kastamonu</t>
  </si>
  <si>
    <t>Kayseri</t>
  </si>
  <si>
    <t>Kırklareli</t>
  </si>
  <si>
    <t>Kırşehir</t>
  </si>
  <si>
    <t>Kocaeli</t>
  </si>
  <si>
    <t>Konya</t>
  </si>
  <si>
    <t>Kütahya</t>
  </si>
  <si>
    <t>Malatya</t>
  </si>
  <si>
    <t>Manisa</t>
  </si>
  <si>
    <t>Kahramanmaraş</t>
  </si>
  <si>
    <t>Mardin</t>
  </si>
  <si>
    <t>Muğla</t>
  </si>
  <si>
    <t>Muş</t>
  </si>
  <si>
    <t>Nevşehir</t>
  </si>
  <si>
    <t>Niğde</t>
  </si>
  <si>
    <t>Ordu</t>
  </si>
  <si>
    <t>Rize</t>
  </si>
  <si>
    <t>Sakarya</t>
  </si>
  <si>
    <t>Samsun</t>
  </si>
  <si>
    <t>Siirt</t>
  </si>
  <si>
    <t>Sinop</t>
  </si>
  <si>
    <t>Sivas</t>
  </si>
  <si>
    <t>Tekirdağ</t>
  </si>
  <si>
    <t>Tokat</t>
  </si>
  <si>
    <t>Trabzon</t>
  </si>
  <si>
    <t>Tunceli</t>
  </si>
  <si>
    <t>Şanlıurfa</t>
  </si>
  <si>
    <t>Uşak</t>
  </si>
  <si>
    <t>Van</t>
  </si>
  <si>
    <t>Yozgat</t>
  </si>
  <si>
    <t>Zonguldak</t>
  </si>
  <si>
    <t>Aksaray</t>
  </si>
  <si>
    <t>Bayburt</t>
  </si>
  <si>
    <t>Karaman</t>
  </si>
  <si>
    <t>Kırıkkale</t>
  </si>
  <si>
    <t>Batman</t>
  </si>
  <si>
    <t>Şırnak</t>
  </si>
  <si>
    <t>Bartın</t>
  </si>
  <si>
    <t>Ardahan</t>
  </si>
  <si>
    <t>Iğdır</t>
  </si>
  <si>
    <t>Yalova</t>
  </si>
  <si>
    <t>Karabük</t>
  </si>
  <si>
    <t>Kilis</t>
  </si>
  <si>
    <t>Osmaniye</t>
  </si>
  <si>
    <t>Düzce</t>
  </si>
  <si>
    <t>Toplam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</si>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</sst>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0" borderId="2" xfId="0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3" fontId="0" fillId="0" borderId="8" xfId="0" applyNumberFormat="1" applyBorder="1"/>
    <xf numFmtId="0" fontId="0" fillId="0" borderId="9" xfId="0" applyBorder="1"/>
    <xf numFmtId="0" fontId="0" fillId="0" borderId="3" xfId="0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6">
    <dxf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6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D31CD5B-C786-452D-A555-ADCB1A8AAEDC}" type="doc">
      <dgm:prSet loTypeId="urn:microsoft.com/office/officeart/2005/8/layout/vList2" loCatId="list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tr-TR"/>
        </a:p>
      </dgm:t>
    </dgm:pt>
    <dgm:pt modelId="{D3799773-46E4-4C67-9493-C6BDA3D0BCEB}">
      <dgm:prSet phldrT="[Metin]"/>
      <dgm:spPr/>
      <dgm:t>
        <a:bodyPr/>
        <a:lstStyle/>
        <a:p>
          <a:r>
            <a:rPr lang="tr-TR"/>
            <a:t>İlin Ülkeye göre km2 Oranı</a:t>
          </a:r>
        </a:p>
      </dgm:t>
    </dgm:pt>
    <dgm:pt modelId="{72815A1B-80AC-4626-A47C-F61BB66DFFB2}" type="parTrans" cxnId="{ADB10C13-CC7F-48A4-A207-F401BED16EEC}">
      <dgm:prSet/>
      <dgm:spPr/>
      <dgm:t>
        <a:bodyPr/>
        <a:lstStyle/>
        <a:p>
          <a:endParaRPr lang="tr-TR"/>
        </a:p>
      </dgm:t>
    </dgm:pt>
    <dgm:pt modelId="{B21D8BD8-C3A4-43BC-8277-D03A94842949}" type="sibTrans" cxnId="{ADB10C13-CC7F-48A4-A207-F401BED16EEC}">
      <dgm:prSet/>
      <dgm:spPr/>
      <dgm:t>
        <a:bodyPr/>
        <a:lstStyle/>
        <a:p>
          <a:endParaRPr lang="tr-TR"/>
        </a:p>
      </dgm:t>
    </dgm:pt>
    <dgm:pt modelId="{6B5087F7-86FE-468F-867B-A706D470897C}">
      <dgm:prSet phldrT="[Metin]" custT="1"/>
      <dgm:spPr/>
      <dgm:t>
        <a:bodyPr/>
        <a:lstStyle/>
        <a:p>
          <a:r>
            <a:rPr lang="tr-TR" sz="1100"/>
            <a:t>İlin Ülkeye Göre Nüfus Dağılım Oranı</a:t>
          </a:r>
        </a:p>
      </dgm:t>
    </dgm:pt>
    <dgm:pt modelId="{220EE61E-9230-4B4B-A74B-1BCE241F62E1}" type="parTrans" cxnId="{AA34141A-3214-48C6-832C-A52C41B62F9D}">
      <dgm:prSet/>
      <dgm:spPr/>
      <dgm:t>
        <a:bodyPr/>
        <a:lstStyle/>
        <a:p>
          <a:endParaRPr lang="tr-TR"/>
        </a:p>
      </dgm:t>
    </dgm:pt>
    <dgm:pt modelId="{80B02F55-00A7-4E5C-928C-3259680F3310}" type="sibTrans" cxnId="{AA34141A-3214-48C6-832C-A52C41B62F9D}">
      <dgm:prSet/>
      <dgm:spPr/>
      <dgm:t>
        <a:bodyPr/>
        <a:lstStyle/>
        <a:p>
          <a:endParaRPr lang="tr-TR"/>
        </a:p>
      </dgm:t>
    </dgm:pt>
    <dgm:pt modelId="{C1A3684D-65F4-4555-BFB5-4E7C8A260DCA}">
      <dgm:prSet phldrT="[Metin]"/>
      <dgm:spPr/>
      <dgm:t>
        <a:bodyPr/>
        <a:lstStyle/>
        <a:p>
          <a:r>
            <a:rPr lang="tr-TR"/>
            <a:t>Personel Maaşının Euro Cinsinden Değeri</a:t>
          </a:r>
        </a:p>
      </dgm:t>
    </dgm:pt>
    <dgm:pt modelId="{B154D61B-F902-4246-8454-CE19C93CE722}" type="parTrans" cxnId="{A73DF81C-11CE-4984-BA46-1D92B0DA6DCD}">
      <dgm:prSet/>
      <dgm:spPr/>
      <dgm:t>
        <a:bodyPr/>
        <a:lstStyle/>
        <a:p>
          <a:endParaRPr lang="tr-TR"/>
        </a:p>
      </dgm:t>
    </dgm:pt>
    <dgm:pt modelId="{129EC2BF-B293-4DE9-A670-2900980610D8}" type="sibTrans" cxnId="{A73DF81C-11CE-4984-BA46-1D92B0DA6DCD}">
      <dgm:prSet/>
      <dgm:spPr/>
      <dgm:t>
        <a:bodyPr/>
        <a:lstStyle/>
        <a:p>
          <a:endParaRPr lang="tr-TR"/>
        </a:p>
      </dgm:t>
    </dgm:pt>
    <dgm:pt modelId="{5DF0ECB1-0E41-411C-AC57-1660CB3E9B44}">
      <dgm:prSet phldrT="[Metin]"/>
      <dgm:spPr/>
      <dgm:t>
        <a:bodyPr/>
        <a:lstStyle/>
        <a:p>
          <a:r>
            <a:rPr lang="tr-TR"/>
            <a:t>Formül Sabitleme</a:t>
          </a:r>
        </a:p>
      </dgm:t>
    </dgm:pt>
    <dgm:pt modelId="{1086640D-EC69-4902-A788-21A4BC46F5FF}" type="parTrans" cxnId="{4348696B-FF42-4641-BC8A-929AFCFAE00D}">
      <dgm:prSet/>
      <dgm:spPr/>
      <dgm:t>
        <a:bodyPr/>
        <a:lstStyle/>
        <a:p>
          <a:endParaRPr lang="en-US"/>
        </a:p>
      </dgm:t>
    </dgm:pt>
    <dgm:pt modelId="{9A78DB36-318D-4285-B00B-B0E50C0E664B}" type="sibTrans" cxnId="{4348696B-FF42-4641-BC8A-929AFCFAE00D}">
      <dgm:prSet/>
      <dgm:spPr/>
      <dgm:t>
        <a:bodyPr/>
        <a:lstStyle/>
        <a:p>
          <a:endParaRPr lang="en-US"/>
        </a:p>
      </dgm:t>
    </dgm:pt>
    <dgm:pt modelId="{F152B1A2-9654-4624-B01C-5BFAB61BCD28}" type="pres">
      <dgm:prSet presAssocID="{0D31CD5B-C786-452D-A555-ADCB1A8AAEDC}" presName="linear" presStyleCnt="0">
        <dgm:presLayoutVars>
          <dgm:animLvl val="lvl"/>
          <dgm:resizeHandles val="exact"/>
        </dgm:presLayoutVars>
      </dgm:prSet>
      <dgm:spPr/>
    </dgm:pt>
    <dgm:pt modelId="{A83D33C2-EE39-4704-9748-CC8775C80EA8}" type="pres">
      <dgm:prSet presAssocID="{C1A3684D-65F4-4555-BFB5-4E7C8A260DCA}" presName="parentText" presStyleLbl="node1" presStyleIdx="0" presStyleCnt="4">
        <dgm:presLayoutVars>
          <dgm:chMax val="0"/>
          <dgm:bulletEnabled val="1"/>
        </dgm:presLayoutVars>
      </dgm:prSet>
      <dgm:spPr/>
    </dgm:pt>
    <dgm:pt modelId="{90DDB5D7-4AAA-4802-AF72-8DD580504AB4}" type="pres">
      <dgm:prSet presAssocID="{129EC2BF-B293-4DE9-A670-2900980610D8}" presName="spacer" presStyleCnt="0"/>
      <dgm:spPr/>
    </dgm:pt>
    <dgm:pt modelId="{82E99016-FC0E-4374-999A-A4DB77C36B72}" type="pres">
      <dgm:prSet presAssocID="{5DF0ECB1-0E41-411C-AC57-1660CB3E9B44}" presName="parentText" presStyleLbl="node1" presStyleIdx="1" presStyleCnt="4">
        <dgm:presLayoutVars>
          <dgm:chMax val="0"/>
          <dgm:bulletEnabled val="1"/>
        </dgm:presLayoutVars>
      </dgm:prSet>
      <dgm:spPr/>
    </dgm:pt>
    <dgm:pt modelId="{A5F235B0-3335-4104-921F-18C38BF5D0D7}" type="pres">
      <dgm:prSet presAssocID="{9A78DB36-318D-4285-B00B-B0E50C0E664B}" presName="spacer" presStyleCnt="0"/>
      <dgm:spPr/>
    </dgm:pt>
    <dgm:pt modelId="{B806017E-B25F-415E-99F1-EE5637C23E38}" type="pres">
      <dgm:prSet presAssocID="{D3799773-46E4-4C67-9493-C6BDA3D0BCEB}" presName="parentText" presStyleLbl="node1" presStyleIdx="2" presStyleCnt="4">
        <dgm:presLayoutVars>
          <dgm:chMax val="0"/>
          <dgm:bulletEnabled val="1"/>
        </dgm:presLayoutVars>
      </dgm:prSet>
      <dgm:spPr/>
    </dgm:pt>
    <dgm:pt modelId="{40F68E2F-6D86-4C6C-A379-A23B5B916111}" type="pres">
      <dgm:prSet presAssocID="{B21D8BD8-C3A4-43BC-8277-D03A94842949}" presName="spacer" presStyleCnt="0"/>
      <dgm:spPr/>
    </dgm:pt>
    <dgm:pt modelId="{1748BEBD-D1D1-45B1-8F68-D5508C4422E7}" type="pres">
      <dgm:prSet presAssocID="{6B5087F7-86FE-468F-867B-A706D470897C}" presName="parentText" presStyleLbl="node1" presStyleIdx="3" presStyleCnt="4">
        <dgm:presLayoutVars>
          <dgm:chMax val="0"/>
          <dgm:bulletEnabled val="1"/>
        </dgm:presLayoutVars>
      </dgm:prSet>
      <dgm:spPr/>
    </dgm:pt>
  </dgm:ptLst>
  <dgm:cxnLst>
    <dgm:cxn modelId="{05BF4002-9EB3-40E8-86BC-631787B5904E}" type="presOf" srcId="{6B5087F7-86FE-468F-867B-A706D470897C}" destId="{1748BEBD-D1D1-45B1-8F68-D5508C4422E7}" srcOrd="0" destOrd="0" presId="urn:microsoft.com/office/officeart/2005/8/layout/vList2"/>
    <dgm:cxn modelId="{A3A2E404-E7A5-48D1-8795-6D0637B1D718}" type="presOf" srcId="{C1A3684D-65F4-4555-BFB5-4E7C8A260DCA}" destId="{A83D33C2-EE39-4704-9748-CC8775C80EA8}" srcOrd="0" destOrd="0" presId="urn:microsoft.com/office/officeart/2005/8/layout/vList2"/>
    <dgm:cxn modelId="{ADB10C13-CC7F-48A4-A207-F401BED16EEC}" srcId="{0D31CD5B-C786-452D-A555-ADCB1A8AAEDC}" destId="{D3799773-46E4-4C67-9493-C6BDA3D0BCEB}" srcOrd="2" destOrd="0" parTransId="{72815A1B-80AC-4626-A47C-F61BB66DFFB2}" sibTransId="{B21D8BD8-C3A4-43BC-8277-D03A94842949}"/>
    <dgm:cxn modelId="{AA34141A-3214-48C6-832C-A52C41B62F9D}" srcId="{0D31CD5B-C786-452D-A555-ADCB1A8AAEDC}" destId="{6B5087F7-86FE-468F-867B-A706D470897C}" srcOrd="3" destOrd="0" parTransId="{220EE61E-9230-4B4B-A74B-1BCE241F62E1}" sibTransId="{80B02F55-00A7-4E5C-928C-3259680F3310}"/>
    <dgm:cxn modelId="{A73DF81C-11CE-4984-BA46-1D92B0DA6DCD}" srcId="{0D31CD5B-C786-452D-A555-ADCB1A8AAEDC}" destId="{C1A3684D-65F4-4555-BFB5-4E7C8A260DCA}" srcOrd="0" destOrd="0" parTransId="{B154D61B-F902-4246-8454-CE19C93CE722}" sibTransId="{129EC2BF-B293-4DE9-A670-2900980610D8}"/>
    <dgm:cxn modelId="{D5128928-7849-40E5-8957-CA6494B1FD2D}" type="presOf" srcId="{0D31CD5B-C786-452D-A555-ADCB1A8AAEDC}" destId="{F152B1A2-9654-4624-B01C-5BFAB61BCD28}" srcOrd="0" destOrd="0" presId="urn:microsoft.com/office/officeart/2005/8/layout/vList2"/>
    <dgm:cxn modelId="{4348696B-FF42-4641-BC8A-929AFCFAE00D}" srcId="{0D31CD5B-C786-452D-A555-ADCB1A8AAEDC}" destId="{5DF0ECB1-0E41-411C-AC57-1660CB3E9B44}" srcOrd="1" destOrd="0" parTransId="{1086640D-EC69-4902-A788-21A4BC46F5FF}" sibTransId="{9A78DB36-318D-4285-B00B-B0E50C0E664B}"/>
    <dgm:cxn modelId="{7258C7A3-5172-4905-9D70-B819BC7DF041}" type="presOf" srcId="{D3799773-46E4-4C67-9493-C6BDA3D0BCEB}" destId="{B806017E-B25F-415E-99F1-EE5637C23E38}" srcOrd="0" destOrd="0" presId="urn:microsoft.com/office/officeart/2005/8/layout/vList2"/>
    <dgm:cxn modelId="{564315E7-2DFC-4EB5-9096-2BD4C4E043B6}" type="presOf" srcId="{5DF0ECB1-0E41-411C-AC57-1660CB3E9B44}" destId="{82E99016-FC0E-4374-999A-A4DB77C36B72}" srcOrd="0" destOrd="0" presId="urn:microsoft.com/office/officeart/2005/8/layout/vList2"/>
    <dgm:cxn modelId="{F9233863-E21E-4274-8480-D5EE66E0C5F1}" type="presParOf" srcId="{F152B1A2-9654-4624-B01C-5BFAB61BCD28}" destId="{A83D33C2-EE39-4704-9748-CC8775C80EA8}" srcOrd="0" destOrd="0" presId="urn:microsoft.com/office/officeart/2005/8/layout/vList2"/>
    <dgm:cxn modelId="{02A7ACB2-C092-4050-B8E7-CF7C4338DFC5}" type="presParOf" srcId="{F152B1A2-9654-4624-B01C-5BFAB61BCD28}" destId="{90DDB5D7-4AAA-4802-AF72-8DD580504AB4}" srcOrd="1" destOrd="0" presId="urn:microsoft.com/office/officeart/2005/8/layout/vList2"/>
    <dgm:cxn modelId="{B38B9915-1F2F-43FB-A44F-4D7897F36CC3}" type="presParOf" srcId="{F152B1A2-9654-4624-B01C-5BFAB61BCD28}" destId="{82E99016-FC0E-4374-999A-A4DB77C36B72}" srcOrd="2" destOrd="0" presId="urn:microsoft.com/office/officeart/2005/8/layout/vList2"/>
    <dgm:cxn modelId="{1AABF9E0-60F5-4CB2-8C46-AB11F05D274E}" type="presParOf" srcId="{F152B1A2-9654-4624-B01C-5BFAB61BCD28}" destId="{A5F235B0-3335-4104-921F-18C38BF5D0D7}" srcOrd="3" destOrd="0" presId="urn:microsoft.com/office/officeart/2005/8/layout/vList2"/>
    <dgm:cxn modelId="{B41036CA-FFD3-473A-BF4B-C848AD57CC63}" type="presParOf" srcId="{F152B1A2-9654-4624-B01C-5BFAB61BCD28}" destId="{B806017E-B25F-415E-99F1-EE5637C23E38}" srcOrd="4" destOrd="0" presId="urn:microsoft.com/office/officeart/2005/8/layout/vList2"/>
    <dgm:cxn modelId="{E2916264-3835-4975-9848-18653AA053FF}" type="presParOf" srcId="{F152B1A2-9654-4624-B01C-5BFAB61BCD28}" destId="{40F68E2F-6D86-4C6C-A379-A23B5B916111}" srcOrd="5" destOrd="0" presId="urn:microsoft.com/office/officeart/2005/8/layout/vList2"/>
    <dgm:cxn modelId="{0E017485-995D-4B9F-A64A-7D087D1909D4}" type="presParOf" srcId="{F152B1A2-9654-4624-B01C-5BFAB61BCD28}" destId="{1748BEBD-D1D1-45B1-8F68-D5508C4422E7}" srcOrd="6" destOrd="0" presId="urn:microsoft.com/office/officeart/2005/8/layout/vList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83D33C2-EE39-4704-9748-CC8775C80EA8}">
      <dsp:nvSpPr>
        <dsp:cNvPr id="0" name=""/>
        <dsp:cNvSpPr/>
      </dsp:nvSpPr>
      <dsp:spPr>
        <a:xfrm>
          <a:off x="0" y="210720"/>
          <a:ext cx="2828924" cy="287819"/>
        </a:xfrm>
        <a:prstGeom prst="round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Personel Maaşının Euro Cinsinden Değeri</a:t>
          </a:r>
        </a:p>
      </dsp:txBody>
      <dsp:txXfrm>
        <a:off x="14050" y="224770"/>
        <a:ext cx="2800824" cy="259719"/>
      </dsp:txXfrm>
    </dsp:sp>
    <dsp:sp modelId="{82E99016-FC0E-4374-999A-A4DB77C36B72}">
      <dsp:nvSpPr>
        <dsp:cNvPr id="0" name=""/>
        <dsp:cNvSpPr/>
      </dsp:nvSpPr>
      <dsp:spPr>
        <a:xfrm>
          <a:off x="0" y="533100"/>
          <a:ext cx="2828924" cy="287819"/>
        </a:xfrm>
        <a:prstGeom prst="roundRect">
          <a:avLst/>
        </a:prstGeom>
        <a:solidFill>
          <a:schemeClr val="accent5">
            <a:hueOff val="-2252848"/>
            <a:satOff val="-5806"/>
            <a:lumOff val="-392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Formül Sabitleme</a:t>
          </a:r>
        </a:p>
      </dsp:txBody>
      <dsp:txXfrm>
        <a:off x="14050" y="547150"/>
        <a:ext cx="2800824" cy="259719"/>
      </dsp:txXfrm>
    </dsp:sp>
    <dsp:sp modelId="{B806017E-B25F-415E-99F1-EE5637C23E38}">
      <dsp:nvSpPr>
        <dsp:cNvPr id="0" name=""/>
        <dsp:cNvSpPr/>
      </dsp:nvSpPr>
      <dsp:spPr>
        <a:xfrm>
          <a:off x="0" y="855480"/>
          <a:ext cx="2828924" cy="287819"/>
        </a:xfrm>
        <a:prstGeom prst="roundRect">
          <a:avLst/>
        </a:prstGeom>
        <a:solidFill>
          <a:schemeClr val="accent5">
            <a:hueOff val="-4505695"/>
            <a:satOff val="-11613"/>
            <a:lumOff val="-7843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İlin Ülkeye göre km2 Oranı</a:t>
          </a:r>
        </a:p>
      </dsp:txBody>
      <dsp:txXfrm>
        <a:off x="14050" y="869530"/>
        <a:ext cx="2800824" cy="259719"/>
      </dsp:txXfrm>
    </dsp:sp>
    <dsp:sp modelId="{1748BEBD-D1D1-45B1-8F68-D5508C4422E7}">
      <dsp:nvSpPr>
        <dsp:cNvPr id="0" name=""/>
        <dsp:cNvSpPr/>
      </dsp:nvSpPr>
      <dsp:spPr>
        <a:xfrm>
          <a:off x="0" y="1177860"/>
          <a:ext cx="2828924" cy="287819"/>
        </a:xfrm>
        <a:prstGeom prst="roundRect">
          <a:avLst/>
        </a:prstGeom>
        <a:solidFill>
          <a:schemeClr val="accent5">
            <a:hueOff val="-6758543"/>
            <a:satOff val="-17419"/>
            <a:lumOff val="-11765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l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100" kern="1200"/>
            <a:t>İlin Ülkeye Göre Nüfus Dağılım Oranı</a:t>
          </a:r>
        </a:p>
      </dsp:txBody>
      <dsp:txXfrm>
        <a:off x="14050" y="1191910"/>
        <a:ext cx="2800824" cy="25971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vList2">
  <dgm:title val=""/>
  <dgm:desc val=""/>
  <dgm:catLst>
    <dgm:cat type="list" pri="3000"/>
    <dgm:cat type="convert" pri="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</dgm:ptLst>
      <dgm:cxnLst>
        <dgm:cxn modelId="4" srcId="0" destId="1" srcOrd="0" destOrd="0"/>
        <dgm:cxn modelId="5" srcId="0" destId="2" srcOrd="1" destOrd="0"/>
        <dgm:cxn modelId="12" srcId="1" destId="11" srcOrd="0" destOrd="0"/>
        <dgm:cxn modelId="23" srcId="2" destId="21" srcOrd="0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animLvl val="lvl"/>
      <dgm:resizeHandles val="exact"/>
    </dgm:varLst>
    <dgm:alg type="lin">
      <dgm:param type="linDir" val="fromT"/>
      <dgm:param type="vertAlign" val="mid"/>
    </dgm:alg>
    <dgm:shape xmlns:r="http://schemas.openxmlformats.org/officeDocument/2006/relationships" r:blip="">
      <dgm:adjLst/>
    </dgm:shape>
    <dgm:presOf/>
    <dgm:constrLst>
      <dgm:constr type="w" for="ch" forName="parentText" refType="w"/>
      <dgm:constr type="h" for="ch" forName="parentText" refType="primFontSz" refFor="ch" refForName="parentText" fact="0.52"/>
      <dgm:constr type="w" for="ch" forName="childText" refType="w"/>
      <dgm:constr type="h" for="ch" forName="childText" refType="primFontSz" refFor="ch" refForName="parentText" fact="0.46"/>
      <dgm:constr type="h" for="ch" forName="parentText" op="equ"/>
      <dgm:constr type="primFontSz" for="ch" forName="parentText" op="equ" val="65"/>
      <dgm:constr type="primFontSz" for="ch" forName="childText" refType="primFontSz" refFor="ch" refForName="parentText" op="equ"/>
      <dgm:constr type="h" for="ch" forName="spacer" refType="primFontSz" refFor="ch" refForName="parentText" fact="0.08"/>
    </dgm:constrLst>
    <dgm:ruleLst>
      <dgm:rule type="primFontSz" for="ch" forName="parentText" val="5" fact="NaN" max="NaN"/>
    </dgm:ruleLst>
    <dgm:forEach name="Name0" axis="ch" ptType="node">
      <dgm:layoutNode name="parentText" styleLbl="node1">
        <dgm:varLst>
          <dgm:chMax val="0"/>
          <dgm:bulletEnabled val="1"/>
        </dgm:varLst>
        <dgm:alg type="tx">
          <dgm:param type="parTxLTRAlign" val="l"/>
          <dgm:param type="parTxRTLAlign" val="r"/>
        </dgm:alg>
        <dgm:shape xmlns:r="http://schemas.openxmlformats.org/officeDocument/2006/relationships" type="roundRect" r:blip="">
          <dgm:adjLst/>
        </dgm:shape>
        <dgm:presOf axis="self"/>
        <dgm:constrLst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h" val="INF" fact="NaN" max="NaN"/>
        </dgm:ruleLst>
      </dgm:layoutNode>
      <dgm:choose name="Name1">
        <dgm:if name="Name2" axis="ch" ptType="node" func="cnt" op="gte" val="1">
          <dgm:layoutNode name="childText" styleLbl="revTx">
            <dgm:varLst>
              <dgm:bulletEnabled val="1"/>
            </dgm:varLst>
            <dgm:alg type="tx">
              <dgm:param type="stBulletLvl" val="1"/>
              <dgm:param type="lnSpAfChP" val="20"/>
            </dgm:alg>
            <dgm:shape xmlns:r="http://schemas.openxmlformats.org/officeDocument/2006/relationships" type="rect" r:blip="">
              <dgm:adjLst/>
            </dgm:shape>
            <dgm:presOf axis="des" ptType="node"/>
            <dgm:constrLst>
              <dgm:constr type="tMarg" refType="primFontSz" fact="0.1"/>
              <dgm:constr type="bMarg" refType="primFontSz" fact="0.1"/>
              <dgm:constr type="lMarg" refType="w" fact="0.09"/>
            </dgm:constrLst>
            <dgm:ruleLst>
              <dgm:rule type="h" val="INF" fact="NaN" max="NaN"/>
            </dgm:ruleLst>
          </dgm:layoutNode>
        </dgm:if>
        <dgm:else name="Name3">
          <dgm:choose name="Name4">
            <dgm:if name="Name5" axis="par ch" ptType="doc node" func="cnt" op="gte" val="2">
              <dgm:forEach name="Name6" axis="followSib" ptType="sibTrans" cnt="1">
                <dgm:layoutNode name="spacer">
                  <dgm:alg type="sp"/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</dgm:layoutNode>
              </dgm:forEach>
            </dgm:if>
            <dgm:else name="Name7"/>
          </dgm:choose>
        </dgm:else>
      </dgm:choos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561975</xdr:colOff>
      <xdr:row>32</xdr:row>
      <xdr:rowOff>85725</xdr:rowOff>
    </xdr:from>
    <xdr:to>
      <xdr:col>19</xdr:col>
      <xdr:colOff>342899</xdr:colOff>
      <xdr:row>41</xdr:row>
      <xdr:rowOff>47625</xdr:rowOff>
    </xdr:to>
    <xdr:graphicFrame macro="">
      <xdr:nvGraphicFramePr>
        <xdr:cNvPr id="2" name="Diyagram 1">
          <a:extLst>
            <a:ext uri="{FF2B5EF4-FFF2-40B4-BE49-F238E27FC236}">
              <a16:creationId xmlns:a16="http://schemas.microsoft.com/office/drawing/2014/main" id="{932A76A3-C664-4E37-8625-355270E4DE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tce/Downloads/hucre-sabitleme-dolar-isareti-kullanm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ücre Sabitleme"/>
      <sheetName val="Formül Yapıştırma"/>
      <sheetName val="İller"/>
    </sheetNames>
    <sheetDataSet>
      <sheetData sheetId="0" refreshError="1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45D313B-1E3A-4F92-B555-74D09F389860}" name="Tablo35" displayName="Tablo35" ref="A1:F83" totalsRowCount="1" headerRowDxfId="15" headerRowBorderDxfId="13" tableBorderDxfId="14" totalsRowBorderDxfId="12">
  <autoFilter ref="A1:F82" xr:uid="{48DF39F3-A2C2-4B48-AC07-8D9A3E8F104F}"/>
  <tableColumns count="6">
    <tableColumn id="1" xr3:uid="{7DB971D5-D2E2-42F3-99F3-614D361FD961}" name="PLAKA" totalsRowLabel="Toplam" dataDxfId="10" totalsRowDxfId="11"/>
    <tableColumn id="2" xr3:uid="{156FA14B-DC6F-47F1-B916-4A9A09C340D2}" name="İL ADI" dataDxfId="8" totalsRowDxfId="9"/>
    <tableColumn id="3" xr3:uid="{42A34112-8F58-49BB-A8FA-EF045703640B}" name="KM2" totalsRowFunction="sum" dataDxfId="1" totalsRowDxfId="0"/>
    <tableColumn id="4" xr3:uid="{EECCC4C8-5ACE-4243-B836-C93AABAFBC49}" name="NÜFUS" dataDxfId="6" totalsRowDxfId="7"/>
    <tableColumn id="5" xr3:uid="{A2889727-A5AA-4843-8613-05C9BBC3B12B}" name="TEL KOD" dataDxfId="3" totalsRowDxfId="2"/>
    <tableColumn id="6" xr3:uid="{0D9D1175-952C-44AB-BAD8-62B5CBF1593E}" name="%" dataDxfId="5" totalsRowDxfId="4">
      <calculatedColumnFormula>Tablo35[[#This Row],[KM2]]/Tablo35[[#Totals],[KM2]]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B0060-F3E7-40D2-A08F-0CEE27B495B4}">
  <dimension ref="A1:E83"/>
  <sheetViews>
    <sheetView workbookViewId="0">
      <selection activeCell="E8" sqref="E8"/>
    </sheetView>
  </sheetViews>
  <sheetFormatPr defaultRowHeight="15" x14ac:dyDescent="0.25"/>
  <cols>
    <col min="1" max="1" width="9.5703125" customWidth="1"/>
    <col min="2" max="2" width="15.28515625" bestFit="1" customWidth="1"/>
    <col min="3" max="3" width="10.5703125" customWidth="1"/>
    <col min="4" max="4" width="11.28515625" bestFit="1" customWidth="1"/>
    <col min="5" max="5" width="11.28515625" customWidth="1"/>
  </cols>
  <sheetData>
    <row r="1" spans="1:5" ht="15.75" x14ac:dyDescent="0.25">
      <c r="A1" s="12" t="s">
        <v>0</v>
      </c>
      <c r="B1" s="12" t="s">
        <v>1</v>
      </c>
      <c r="C1" s="12" t="s">
        <v>2</v>
      </c>
      <c r="D1" s="12" t="s">
        <v>3</v>
      </c>
      <c r="E1" s="13" t="s">
        <v>4</v>
      </c>
    </row>
    <row r="2" spans="1:5" x14ac:dyDescent="0.25">
      <c r="A2" s="1">
        <v>1</v>
      </c>
      <c r="B2" s="1" t="s">
        <v>5</v>
      </c>
      <c r="C2" s="1">
        <v>14125</v>
      </c>
      <c r="D2" s="1">
        <v>2165595</v>
      </c>
      <c r="E2" s="1">
        <v>322</v>
      </c>
    </row>
    <row r="3" spans="1:5" x14ac:dyDescent="0.25">
      <c r="A3" s="1">
        <v>2</v>
      </c>
      <c r="B3" s="1" t="s">
        <v>6</v>
      </c>
      <c r="C3" s="1">
        <v>7644</v>
      </c>
      <c r="D3" s="1">
        <v>597835</v>
      </c>
      <c r="E3" s="1">
        <v>416</v>
      </c>
    </row>
    <row r="4" spans="1:5" x14ac:dyDescent="0.25">
      <c r="A4" s="1">
        <v>3</v>
      </c>
      <c r="B4" s="1" t="s">
        <v>7</v>
      </c>
      <c r="C4" s="1">
        <v>14772</v>
      </c>
      <c r="D4" s="1">
        <v>706371</v>
      </c>
      <c r="E4" s="1">
        <v>272</v>
      </c>
    </row>
    <row r="5" spans="1:5" x14ac:dyDescent="0.25">
      <c r="A5" s="1">
        <v>4</v>
      </c>
      <c r="B5" s="1" t="s">
        <v>8</v>
      </c>
      <c r="C5" s="1">
        <v>11520</v>
      </c>
      <c r="D5" s="1">
        <v>549435</v>
      </c>
      <c r="E5" s="1">
        <v>472</v>
      </c>
    </row>
    <row r="6" spans="1:5" x14ac:dyDescent="0.25">
      <c r="A6" s="1">
        <v>5</v>
      </c>
      <c r="B6" s="1" t="s">
        <v>9</v>
      </c>
      <c r="C6" s="1">
        <v>5702</v>
      </c>
      <c r="D6" s="1">
        <v>321913</v>
      </c>
      <c r="E6" s="1">
        <v>358</v>
      </c>
    </row>
    <row r="7" spans="1:5" x14ac:dyDescent="0.25">
      <c r="A7" s="1">
        <v>6</v>
      </c>
      <c r="B7" s="1" t="s">
        <v>10</v>
      </c>
      <c r="C7" s="1">
        <v>25437</v>
      </c>
      <c r="D7" s="1">
        <v>5150072</v>
      </c>
      <c r="E7" s="1">
        <v>312</v>
      </c>
    </row>
    <row r="8" spans="1:5" x14ac:dyDescent="0.25">
      <c r="A8" s="1">
        <v>7</v>
      </c>
      <c r="B8" s="1" t="s">
        <v>11</v>
      </c>
      <c r="C8" s="1">
        <v>20909</v>
      </c>
      <c r="D8" s="1">
        <v>2222562</v>
      </c>
      <c r="E8" s="1">
        <v>242</v>
      </c>
    </row>
    <row r="9" spans="1:5" x14ac:dyDescent="0.25">
      <c r="A9" s="1">
        <v>8</v>
      </c>
      <c r="B9" s="1" t="s">
        <v>12</v>
      </c>
      <c r="C9" s="1">
        <v>7359</v>
      </c>
      <c r="D9" s="1">
        <v>169674</v>
      </c>
      <c r="E9" s="1">
        <v>466</v>
      </c>
    </row>
    <row r="10" spans="1:5" x14ac:dyDescent="0.25">
      <c r="A10" s="1">
        <v>9</v>
      </c>
      <c r="B10" s="1" t="s">
        <v>13</v>
      </c>
      <c r="C10" s="1">
        <v>7943</v>
      </c>
      <c r="D10" s="1">
        <v>1041979</v>
      </c>
      <c r="E10" s="1">
        <v>256</v>
      </c>
    </row>
    <row r="11" spans="1:5" x14ac:dyDescent="0.25">
      <c r="A11" s="1">
        <v>10</v>
      </c>
      <c r="B11" s="1" t="s">
        <v>14</v>
      </c>
      <c r="C11" s="1">
        <v>14272</v>
      </c>
      <c r="D11" s="1">
        <v>1189057</v>
      </c>
      <c r="E11" s="1">
        <v>266</v>
      </c>
    </row>
    <row r="12" spans="1:5" x14ac:dyDescent="0.25">
      <c r="A12" s="1">
        <v>11</v>
      </c>
      <c r="B12" s="1"/>
      <c r="C12" s="1">
        <v>4310</v>
      </c>
      <c r="D12" s="1">
        <v>209925</v>
      </c>
      <c r="E12" s="1">
        <v>228</v>
      </c>
    </row>
    <row r="13" spans="1:5" x14ac:dyDescent="0.25">
      <c r="A13" s="1">
        <v>12</v>
      </c>
      <c r="B13" s="1" t="s">
        <v>16</v>
      </c>
      <c r="C13" s="1">
        <v>8277</v>
      </c>
      <c r="D13" s="1">
        <v>266019</v>
      </c>
      <c r="E13" s="1">
        <v>426</v>
      </c>
    </row>
    <row r="14" spans="1:5" x14ac:dyDescent="0.25">
      <c r="A14" s="1">
        <v>13</v>
      </c>
      <c r="B14" s="1" t="s">
        <v>17</v>
      </c>
      <c r="C14" s="1">
        <v>8885</v>
      </c>
      <c r="D14" s="1">
        <v>338023</v>
      </c>
      <c r="E14" s="1">
        <v>434</v>
      </c>
    </row>
    <row r="15" spans="1:5" x14ac:dyDescent="0.25">
      <c r="A15" s="1">
        <v>14</v>
      </c>
      <c r="B15" s="1" t="s">
        <v>18</v>
      </c>
      <c r="C15" s="1">
        <v>8341</v>
      </c>
      <c r="D15" s="1">
        <v>284789</v>
      </c>
      <c r="E15" s="1">
        <v>374</v>
      </c>
    </row>
    <row r="16" spans="1:5" x14ac:dyDescent="0.25">
      <c r="A16" s="1">
        <v>15</v>
      </c>
      <c r="B16" s="1" t="s">
        <v>19</v>
      </c>
      <c r="C16" s="1">
        <v>7174</v>
      </c>
      <c r="D16" s="1">
        <v>256898</v>
      </c>
      <c r="E16" s="1">
        <v>248</v>
      </c>
    </row>
    <row r="17" spans="1:5" x14ac:dyDescent="0.25">
      <c r="A17" s="1">
        <v>16</v>
      </c>
      <c r="B17" s="1" t="s">
        <v>20</v>
      </c>
      <c r="C17" s="1">
        <v>10882</v>
      </c>
      <c r="D17" s="1">
        <v>2787539</v>
      </c>
      <c r="E17" s="1">
        <v>224</v>
      </c>
    </row>
    <row r="18" spans="1:5" x14ac:dyDescent="0.25">
      <c r="A18" s="1">
        <v>17</v>
      </c>
      <c r="B18" s="1" t="s">
        <v>21</v>
      </c>
      <c r="C18" s="1">
        <v>9995</v>
      </c>
      <c r="D18" s="1">
        <v>511790</v>
      </c>
      <c r="E18" s="1">
        <v>286</v>
      </c>
    </row>
    <row r="19" spans="1:5" x14ac:dyDescent="0.25">
      <c r="A19" s="1">
        <v>18</v>
      </c>
      <c r="B19" s="1" t="s">
        <v>22</v>
      </c>
      <c r="C19" s="1">
        <v>7490</v>
      </c>
      <c r="D19" s="1">
        <v>183550</v>
      </c>
      <c r="E19" s="1">
        <v>376</v>
      </c>
    </row>
    <row r="20" spans="1:5" x14ac:dyDescent="0.25">
      <c r="A20" s="1">
        <v>19</v>
      </c>
      <c r="B20" s="1" t="s">
        <v>23</v>
      </c>
      <c r="C20" s="1">
        <v>12797</v>
      </c>
      <c r="D20" s="1">
        <v>527220</v>
      </c>
      <c r="E20" s="1">
        <v>364</v>
      </c>
    </row>
    <row r="21" spans="1:5" x14ac:dyDescent="0.25">
      <c r="A21" s="1">
        <v>20</v>
      </c>
      <c r="B21" s="1" t="s">
        <v>24</v>
      </c>
      <c r="C21" s="1">
        <v>11861</v>
      </c>
      <c r="D21" s="1">
        <v>978700</v>
      </c>
      <c r="E21" s="1">
        <v>258</v>
      </c>
    </row>
    <row r="22" spans="1:5" x14ac:dyDescent="0.25">
      <c r="A22" s="1">
        <v>21</v>
      </c>
      <c r="B22" s="1" t="s">
        <v>25</v>
      </c>
      <c r="C22" s="1">
        <v>15272</v>
      </c>
      <c r="D22" s="1">
        <v>1635048</v>
      </c>
      <c r="E22" s="1">
        <v>412</v>
      </c>
    </row>
    <row r="23" spans="1:5" x14ac:dyDescent="0.25">
      <c r="A23" s="1">
        <v>22</v>
      </c>
      <c r="B23" s="1" t="s">
        <v>26</v>
      </c>
      <c r="C23" s="1">
        <v>6119</v>
      </c>
      <c r="D23" s="1">
        <v>400280</v>
      </c>
      <c r="E23" s="1">
        <v>284</v>
      </c>
    </row>
    <row r="24" spans="1:5" x14ac:dyDescent="0.25">
      <c r="A24" s="1">
        <v>23</v>
      </c>
      <c r="B24" s="1" t="s">
        <v>27</v>
      </c>
      <c r="C24" s="1">
        <v>9313</v>
      </c>
      <c r="D24" s="1">
        <v>568753</v>
      </c>
      <c r="E24" s="1">
        <v>424</v>
      </c>
    </row>
    <row r="25" spans="1:5" x14ac:dyDescent="0.25">
      <c r="A25" s="1">
        <v>24</v>
      </c>
      <c r="B25" s="1" t="s">
        <v>28</v>
      </c>
      <c r="C25" s="1">
        <v>11903</v>
      </c>
      <c r="D25" s="1">
        <v>223633</v>
      </c>
      <c r="E25" s="1">
        <v>446</v>
      </c>
    </row>
    <row r="26" spans="1:5" x14ac:dyDescent="0.25">
      <c r="A26" s="1">
        <v>25</v>
      </c>
      <c r="B26" s="1" t="s">
        <v>29</v>
      </c>
      <c r="C26" s="1">
        <v>25355</v>
      </c>
      <c r="D26" s="1">
        <v>763320</v>
      </c>
      <c r="E26" s="1">
        <v>442</v>
      </c>
    </row>
    <row r="27" spans="1:5" x14ac:dyDescent="0.25">
      <c r="A27" s="1">
        <v>26</v>
      </c>
      <c r="B27" s="1" t="s">
        <v>30</v>
      </c>
      <c r="C27" s="1">
        <v>13925</v>
      </c>
      <c r="D27" s="1">
        <v>812320</v>
      </c>
      <c r="E27" s="1">
        <v>222</v>
      </c>
    </row>
    <row r="28" spans="1:5" x14ac:dyDescent="0.25">
      <c r="A28" s="1">
        <v>27</v>
      </c>
      <c r="B28" s="1" t="s">
        <v>31</v>
      </c>
      <c r="C28" s="1">
        <v>6887</v>
      </c>
      <c r="D28" s="1">
        <v>1889466</v>
      </c>
      <c r="E28" s="1">
        <v>342</v>
      </c>
    </row>
    <row r="29" spans="1:5" x14ac:dyDescent="0.25">
      <c r="A29" s="1">
        <v>28</v>
      </c>
      <c r="B29" s="1" t="s">
        <v>32</v>
      </c>
      <c r="C29" s="1">
        <v>6831</v>
      </c>
      <c r="D29" s="1">
        <v>429984</v>
      </c>
      <c r="E29" s="1">
        <v>454</v>
      </c>
    </row>
    <row r="30" spans="1:5" x14ac:dyDescent="0.25">
      <c r="A30" s="1">
        <v>29</v>
      </c>
      <c r="B30" s="1" t="s">
        <v>33</v>
      </c>
      <c r="C30" s="1">
        <v>6440</v>
      </c>
      <c r="D30" s="1">
        <v>146353</v>
      </c>
      <c r="E30" s="1">
        <v>456</v>
      </c>
    </row>
    <row r="31" spans="1:5" x14ac:dyDescent="0.25">
      <c r="A31" s="1">
        <v>30</v>
      </c>
      <c r="B31" s="1" t="s">
        <v>34</v>
      </c>
      <c r="C31" s="1">
        <v>7228</v>
      </c>
      <c r="D31" s="1">
        <v>276287</v>
      </c>
      <c r="E31" s="1">
        <v>438</v>
      </c>
    </row>
    <row r="32" spans="1:5" x14ac:dyDescent="0.25">
      <c r="A32" s="1">
        <v>31</v>
      </c>
      <c r="B32" s="1" t="s">
        <v>35</v>
      </c>
      <c r="C32" s="1">
        <v>5867</v>
      </c>
      <c r="D32" s="1">
        <v>1519836</v>
      </c>
      <c r="E32" s="1">
        <v>326</v>
      </c>
    </row>
    <row r="33" spans="1:5" x14ac:dyDescent="0.25">
      <c r="A33" s="1">
        <v>32</v>
      </c>
      <c r="B33" s="1" t="s">
        <v>36</v>
      </c>
      <c r="C33" s="1">
        <v>8913</v>
      </c>
      <c r="D33" s="1">
        <v>418780</v>
      </c>
      <c r="E33" s="1">
        <v>246</v>
      </c>
    </row>
    <row r="34" spans="1:5" x14ac:dyDescent="0.25">
      <c r="A34" s="1">
        <v>33</v>
      </c>
      <c r="B34" s="1" t="s">
        <v>37</v>
      </c>
      <c r="C34" s="1">
        <v>15620</v>
      </c>
      <c r="D34" s="1">
        <v>1727255</v>
      </c>
      <c r="E34" s="1">
        <v>324</v>
      </c>
    </row>
    <row r="35" spans="1:5" x14ac:dyDescent="0.25">
      <c r="A35" s="1">
        <v>34</v>
      </c>
      <c r="B35" s="1" t="s">
        <v>38</v>
      </c>
      <c r="C35" s="1">
        <v>5313</v>
      </c>
      <c r="D35" s="1">
        <v>14377018</v>
      </c>
      <c r="E35" s="1">
        <v>212</v>
      </c>
    </row>
    <row r="36" spans="1:5" x14ac:dyDescent="0.25">
      <c r="A36" s="1">
        <v>35</v>
      </c>
      <c r="B36" s="1" t="s">
        <v>39</v>
      </c>
      <c r="C36" s="1">
        <v>12007</v>
      </c>
      <c r="D36" s="1">
        <v>4113072</v>
      </c>
      <c r="E36" s="1">
        <v>232</v>
      </c>
    </row>
    <row r="37" spans="1:5" x14ac:dyDescent="0.25">
      <c r="A37" s="1">
        <v>36</v>
      </c>
      <c r="B37" s="1" t="s">
        <v>40</v>
      </c>
      <c r="C37" s="1">
        <v>9939</v>
      </c>
      <c r="D37" s="1">
        <v>296466</v>
      </c>
      <c r="E37" s="1">
        <v>474</v>
      </c>
    </row>
    <row r="38" spans="1:5" x14ac:dyDescent="0.25">
      <c r="A38" s="1">
        <v>37</v>
      </c>
      <c r="B38" s="1" t="s">
        <v>41</v>
      </c>
      <c r="C38" s="1">
        <v>13136</v>
      </c>
      <c r="D38" s="1">
        <v>368907</v>
      </c>
      <c r="E38" s="1">
        <v>366</v>
      </c>
    </row>
    <row r="39" spans="1:5" x14ac:dyDescent="0.25">
      <c r="A39" s="1">
        <v>38</v>
      </c>
      <c r="B39" s="1" t="s">
        <v>42</v>
      </c>
      <c r="C39" s="1">
        <v>17170</v>
      </c>
      <c r="D39" s="1">
        <v>1322376</v>
      </c>
      <c r="E39" s="1">
        <v>352</v>
      </c>
    </row>
    <row r="40" spans="1:5" x14ac:dyDescent="0.25">
      <c r="A40" s="1">
        <v>39</v>
      </c>
      <c r="B40" s="1" t="s">
        <v>43</v>
      </c>
      <c r="C40" s="1">
        <v>6304</v>
      </c>
      <c r="D40" s="1">
        <v>343723</v>
      </c>
      <c r="E40" s="1">
        <v>288</v>
      </c>
    </row>
    <row r="41" spans="1:5" x14ac:dyDescent="0.25">
      <c r="A41" s="1">
        <v>40</v>
      </c>
      <c r="B41" s="1" t="s">
        <v>44</v>
      </c>
      <c r="C41" s="1">
        <v>6544</v>
      </c>
      <c r="D41" s="1">
        <v>222707</v>
      </c>
      <c r="E41" s="1">
        <v>386</v>
      </c>
    </row>
    <row r="42" spans="1:5" x14ac:dyDescent="0.25">
      <c r="A42" s="1">
        <v>41</v>
      </c>
      <c r="B42" s="1" t="s">
        <v>45</v>
      </c>
      <c r="C42" s="1">
        <v>3623</v>
      </c>
      <c r="D42" s="1">
        <v>1722795</v>
      </c>
      <c r="E42" s="1">
        <v>262</v>
      </c>
    </row>
    <row r="43" spans="1:5" x14ac:dyDescent="0.25">
      <c r="A43" s="1">
        <v>42</v>
      </c>
      <c r="B43" s="1" t="s">
        <v>46</v>
      </c>
      <c r="C43" s="1">
        <v>41001</v>
      </c>
      <c r="D43" s="1">
        <v>2108808</v>
      </c>
      <c r="E43" s="1">
        <v>332</v>
      </c>
    </row>
    <row r="44" spans="1:5" x14ac:dyDescent="0.25">
      <c r="A44" s="1">
        <v>43</v>
      </c>
      <c r="B44" s="1" t="s">
        <v>47</v>
      </c>
      <c r="C44" s="1">
        <v>12043</v>
      </c>
      <c r="D44" s="1">
        <v>571554</v>
      </c>
      <c r="E44" s="1">
        <v>274</v>
      </c>
    </row>
    <row r="45" spans="1:5" x14ac:dyDescent="0.25">
      <c r="A45" s="1">
        <v>44</v>
      </c>
      <c r="B45" s="1" t="s">
        <v>48</v>
      </c>
      <c r="C45" s="1">
        <v>12146</v>
      </c>
      <c r="D45" s="1">
        <v>769544</v>
      </c>
      <c r="E45" s="1">
        <v>422</v>
      </c>
    </row>
    <row r="46" spans="1:5" x14ac:dyDescent="0.25">
      <c r="A46" s="1">
        <v>45</v>
      </c>
      <c r="B46" s="1" t="s">
        <v>49</v>
      </c>
      <c r="C46" s="1">
        <v>13269</v>
      </c>
      <c r="D46" s="1">
        <v>1367905</v>
      </c>
      <c r="E46" s="1">
        <v>236</v>
      </c>
    </row>
    <row r="47" spans="1:5" x14ac:dyDescent="0.25">
      <c r="A47" s="1">
        <v>46</v>
      </c>
      <c r="B47" s="1" t="s">
        <v>50</v>
      </c>
      <c r="C47" s="1">
        <v>14525</v>
      </c>
      <c r="D47" s="1">
        <v>1089038</v>
      </c>
      <c r="E47" s="1">
        <v>344</v>
      </c>
    </row>
    <row r="48" spans="1:5" x14ac:dyDescent="0.25">
      <c r="A48" s="1">
        <v>47</v>
      </c>
      <c r="B48" s="1" t="s">
        <v>51</v>
      </c>
      <c r="C48" s="1">
        <v>8858</v>
      </c>
      <c r="D48" s="1">
        <v>788996</v>
      </c>
      <c r="E48" s="1">
        <v>482</v>
      </c>
    </row>
    <row r="49" spans="1:5" x14ac:dyDescent="0.25">
      <c r="A49" s="1">
        <v>48</v>
      </c>
      <c r="B49" s="1" t="s">
        <v>52</v>
      </c>
      <c r="C49" s="1">
        <v>12974</v>
      </c>
      <c r="D49" s="1">
        <v>894509</v>
      </c>
      <c r="E49" s="1">
        <v>252</v>
      </c>
    </row>
    <row r="50" spans="1:5" x14ac:dyDescent="0.25">
      <c r="A50" s="1">
        <v>49</v>
      </c>
      <c r="B50" s="1" t="s">
        <v>53</v>
      </c>
      <c r="C50" s="1">
        <v>8090</v>
      </c>
      <c r="D50" s="1">
        <v>411216</v>
      </c>
      <c r="E50" s="1">
        <v>436</v>
      </c>
    </row>
    <row r="51" spans="1:5" x14ac:dyDescent="0.25">
      <c r="A51" s="1">
        <v>50</v>
      </c>
      <c r="B51" s="1" t="s">
        <v>54</v>
      </c>
      <c r="C51" s="1">
        <v>5407</v>
      </c>
      <c r="D51" s="1">
        <v>286250</v>
      </c>
      <c r="E51" s="1">
        <v>384</v>
      </c>
    </row>
    <row r="52" spans="1:5" x14ac:dyDescent="0.25">
      <c r="A52" s="1">
        <v>51</v>
      </c>
      <c r="B52" s="1" t="s">
        <v>55</v>
      </c>
      <c r="C52" s="1">
        <v>7400</v>
      </c>
      <c r="D52" s="1">
        <v>343898</v>
      </c>
      <c r="E52" s="1">
        <v>388</v>
      </c>
    </row>
    <row r="53" spans="1:5" x14ac:dyDescent="0.25">
      <c r="A53" s="1">
        <v>52</v>
      </c>
      <c r="B53" s="1" t="s">
        <v>56</v>
      </c>
      <c r="C53" s="1">
        <v>5952</v>
      </c>
      <c r="D53" s="1">
        <v>724268</v>
      </c>
      <c r="E53" s="1">
        <v>452</v>
      </c>
    </row>
    <row r="54" spans="1:5" x14ac:dyDescent="0.25">
      <c r="A54" s="1">
        <v>53</v>
      </c>
      <c r="B54" s="1" t="s">
        <v>57</v>
      </c>
      <c r="C54" s="1">
        <v>3919</v>
      </c>
      <c r="D54" s="1">
        <v>329779</v>
      </c>
      <c r="E54" s="1">
        <v>464</v>
      </c>
    </row>
    <row r="55" spans="1:5" x14ac:dyDescent="0.25">
      <c r="A55" s="1">
        <v>54</v>
      </c>
      <c r="B55" s="1" t="s">
        <v>58</v>
      </c>
      <c r="C55" s="1">
        <v>4878</v>
      </c>
      <c r="D55" s="1">
        <v>932706</v>
      </c>
      <c r="E55" s="1">
        <v>264</v>
      </c>
    </row>
    <row r="56" spans="1:5" x14ac:dyDescent="0.25">
      <c r="A56" s="1">
        <v>55</v>
      </c>
      <c r="B56" s="1" t="s">
        <v>59</v>
      </c>
      <c r="C56" s="1">
        <v>9352</v>
      </c>
      <c r="D56" s="1">
        <v>1269989</v>
      </c>
      <c r="E56" s="1">
        <v>362</v>
      </c>
    </row>
    <row r="57" spans="1:5" x14ac:dyDescent="0.25">
      <c r="A57" s="1">
        <v>56</v>
      </c>
      <c r="B57" s="1" t="s">
        <v>60</v>
      </c>
      <c r="C57" s="1">
        <v>5499</v>
      </c>
      <c r="D57" s="1">
        <v>318366</v>
      </c>
      <c r="E57" s="1">
        <v>484</v>
      </c>
    </row>
    <row r="58" spans="1:5" x14ac:dyDescent="0.25">
      <c r="A58" s="1">
        <v>57</v>
      </c>
      <c r="B58" s="1" t="s">
        <v>61</v>
      </c>
      <c r="C58" s="1">
        <v>5805</v>
      </c>
      <c r="D58" s="1">
        <v>204526</v>
      </c>
      <c r="E58" s="1">
        <v>368</v>
      </c>
    </row>
    <row r="59" spans="1:5" x14ac:dyDescent="0.25">
      <c r="A59" s="1">
        <v>58</v>
      </c>
      <c r="B59" s="1" t="s">
        <v>62</v>
      </c>
      <c r="C59" s="1">
        <v>28619</v>
      </c>
      <c r="D59" s="1">
        <v>623116</v>
      </c>
      <c r="E59" s="1">
        <v>346</v>
      </c>
    </row>
    <row r="60" spans="1:5" x14ac:dyDescent="0.25">
      <c r="A60" s="1">
        <v>59</v>
      </c>
      <c r="B60" s="1" t="s">
        <v>63</v>
      </c>
      <c r="C60" s="1">
        <v>6339</v>
      </c>
      <c r="D60" s="1">
        <v>906732</v>
      </c>
      <c r="E60" s="1">
        <v>282</v>
      </c>
    </row>
    <row r="61" spans="1:5" x14ac:dyDescent="0.25">
      <c r="A61" s="1">
        <v>60</v>
      </c>
      <c r="B61" s="1" t="s">
        <v>64</v>
      </c>
      <c r="C61" s="1">
        <v>10073</v>
      </c>
      <c r="D61" s="1">
        <v>597920</v>
      </c>
      <c r="E61" s="1">
        <v>356</v>
      </c>
    </row>
    <row r="62" spans="1:5" x14ac:dyDescent="0.25">
      <c r="A62" s="1">
        <v>61</v>
      </c>
      <c r="B62" s="1" t="s">
        <v>65</v>
      </c>
      <c r="C62" s="1">
        <v>4662</v>
      </c>
      <c r="D62" s="1">
        <v>766782</v>
      </c>
      <c r="E62" s="1">
        <v>462</v>
      </c>
    </row>
    <row r="63" spans="1:5" x14ac:dyDescent="0.25">
      <c r="A63" s="1">
        <v>62</v>
      </c>
      <c r="B63" s="1" t="s">
        <v>66</v>
      </c>
      <c r="C63" s="1">
        <v>7705</v>
      </c>
      <c r="D63" s="1">
        <v>86527</v>
      </c>
      <c r="E63" s="1">
        <v>428</v>
      </c>
    </row>
    <row r="64" spans="1:5" x14ac:dyDescent="0.25">
      <c r="A64" s="1">
        <v>63</v>
      </c>
      <c r="B64" s="1" t="s">
        <v>67</v>
      </c>
      <c r="C64" s="1">
        <v>19451</v>
      </c>
      <c r="D64" s="1">
        <v>1845667</v>
      </c>
      <c r="E64" s="1">
        <v>414</v>
      </c>
    </row>
    <row r="65" spans="1:5" x14ac:dyDescent="0.25">
      <c r="A65" s="1">
        <v>64</v>
      </c>
      <c r="B65" s="1" t="s">
        <v>68</v>
      </c>
      <c r="C65" s="1">
        <v>5382</v>
      </c>
      <c r="D65" s="1">
        <v>349459</v>
      </c>
      <c r="E65" s="1">
        <v>276</v>
      </c>
    </row>
    <row r="66" spans="1:5" x14ac:dyDescent="0.25">
      <c r="A66" s="1">
        <v>65</v>
      </c>
      <c r="B66" s="1" t="s">
        <v>69</v>
      </c>
      <c r="C66" s="1">
        <v>21334</v>
      </c>
      <c r="D66" s="1">
        <v>1085542</v>
      </c>
      <c r="E66" s="1">
        <v>432</v>
      </c>
    </row>
    <row r="67" spans="1:5" x14ac:dyDescent="0.25">
      <c r="A67" s="1">
        <v>66</v>
      </c>
      <c r="B67" s="1" t="s">
        <v>70</v>
      </c>
      <c r="C67" s="1">
        <v>14097</v>
      </c>
      <c r="D67" s="1">
        <v>432560</v>
      </c>
      <c r="E67" s="1">
        <v>354</v>
      </c>
    </row>
    <row r="68" spans="1:5" x14ac:dyDescent="0.25">
      <c r="A68" s="1">
        <v>67</v>
      </c>
      <c r="B68" s="1" t="s">
        <v>71</v>
      </c>
      <c r="C68" s="1">
        <v>3306</v>
      </c>
      <c r="D68" s="1">
        <v>598796</v>
      </c>
      <c r="E68" s="1">
        <v>372</v>
      </c>
    </row>
    <row r="69" spans="1:5" x14ac:dyDescent="0.25">
      <c r="A69" s="1">
        <v>68</v>
      </c>
      <c r="B69" s="1" t="s">
        <v>72</v>
      </c>
      <c r="C69" s="1">
        <v>7997</v>
      </c>
      <c r="D69" s="1">
        <v>384252</v>
      </c>
      <c r="E69" s="1">
        <v>382</v>
      </c>
    </row>
    <row r="70" spans="1:5" x14ac:dyDescent="0.25">
      <c r="A70" s="1">
        <v>69</v>
      </c>
      <c r="B70" s="1" t="s">
        <v>73</v>
      </c>
      <c r="C70" s="1">
        <v>3741</v>
      </c>
      <c r="D70" s="1">
        <v>80607</v>
      </c>
      <c r="E70" s="1">
        <v>458</v>
      </c>
    </row>
    <row r="71" spans="1:5" x14ac:dyDescent="0.25">
      <c r="A71" s="1">
        <v>70</v>
      </c>
      <c r="B71" s="1" t="s">
        <v>74</v>
      </c>
      <c r="C71" s="1">
        <v>8924</v>
      </c>
      <c r="D71" s="1">
        <v>240362</v>
      </c>
      <c r="E71" s="1">
        <v>338</v>
      </c>
    </row>
    <row r="72" spans="1:5" x14ac:dyDescent="0.25">
      <c r="A72" s="1">
        <v>71</v>
      </c>
      <c r="B72" s="1" t="s">
        <v>75</v>
      </c>
      <c r="C72" s="1">
        <v>4575</v>
      </c>
      <c r="D72" s="1">
        <v>271092</v>
      </c>
      <c r="E72" s="1">
        <v>318</v>
      </c>
    </row>
    <row r="73" spans="1:5" x14ac:dyDescent="0.25">
      <c r="A73" s="1">
        <v>72</v>
      </c>
      <c r="B73" s="1" t="s">
        <v>76</v>
      </c>
      <c r="C73" s="1">
        <v>4680</v>
      </c>
      <c r="D73" s="1">
        <v>557593</v>
      </c>
      <c r="E73" s="1">
        <v>488</v>
      </c>
    </row>
    <row r="74" spans="1:5" x14ac:dyDescent="0.25">
      <c r="A74" s="1">
        <v>73</v>
      </c>
      <c r="B74" s="1" t="s">
        <v>77</v>
      </c>
      <c r="C74" s="1">
        <v>7203</v>
      </c>
      <c r="D74" s="1">
        <v>488966</v>
      </c>
      <c r="E74" s="1">
        <v>486</v>
      </c>
    </row>
    <row r="75" spans="1:5" x14ac:dyDescent="0.25">
      <c r="A75" s="1">
        <v>74</v>
      </c>
      <c r="B75" s="1" t="s">
        <v>78</v>
      </c>
      <c r="C75" s="1">
        <v>2079</v>
      </c>
      <c r="D75" s="1">
        <v>189405</v>
      </c>
      <c r="E75" s="1">
        <v>378</v>
      </c>
    </row>
    <row r="76" spans="1:5" x14ac:dyDescent="0.25">
      <c r="A76" s="1">
        <v>75</v>
      </c>
      <c r="B76" s="1" t="s">
        <v>79</v>
      </c>
      <c r="C76" s="1">
        <v>5156</v>
      </c>
      <c r="D76" s="1">
        <v>100809</v>
      </c>
      <c r="E76" s="1">
        <v>478</v>
      </c>
    </row>
    <row r="77" spans="1:5" x14ac:dyDescent="0.25">
      <c r="A77" s="1">
        <v>76</v>
      </c>
      <c r="B77" s="1" t="s">
        <v>80</v>
      </c>
      <c r="C77" s="1">
        <v>3546</v>
      </c>
      <c r="D77" s="1">
        <v>192056</v>
      </c>
      <c r="E77" s="1">
        <v>476</v>
      </c>
    </row>
    <row r="78" spans="1:5" x14ac:dyDescent="0.25">
      <c r="A78" s="1">
        <v>77</v>
      </c>
      <c r="B78" s="1" t="s">
        <v>81</v>
      </c>
      <c r="C78" s="1">
        <v>850</v>
      </c>
      <c r="D78" s="1">
        <v>226514</v>
      </c>
      <c r="E78" s="1">
        <v>226</v>
      </c>
    </row>
    <row r="79" spans="1:5" x14ac:dyDescent="0.25">
      <c r="A79" s="1">
        <v>78</v>
      </c>
      <c r="B79" s="1" t="s">
        <v>82</v>
      </c>
      <c r="C79" s="1">
        <v>4103</v>
      </c>
      <c r="D79" s="1">
        <v>231333</v>
      </c>
      <c r="E79" s="1">
        <v>370</v>
      </c>
    </row>
    <row r="80" spans="1:5" x14ac:dyDescent="0.25">
      <c r="A80" s="1">
        <v>79</v>
      </c>
      <c r="B80" s="1" t="s">
        <v>83</v>
      </c>
      <c r="C80" s="1">
        <v>1444</v>
      </c>
      <c r="D80" s="1">
        <v>128781</v>
      </c>
      <c r="E80" s="1">
        <v>348</v>
      </c>
    </row>
    <row r="81" spans="1:5" x14ac:dyDescent="0.25">
      <c r="A81" s="1">
        <v>80</v>
      </c>
      <c r="B81" s="1" t="s">
        <v>84</v>
      </c>
      <c r="C81" s="1">
        <v>3215</v>
      </c>
      <c r="D81" s="1">
        <v>506807</v>
      </c>
      <c r="E81" s="1">
        <v>328</v>
      </c>
    </row>
    <row r="82" spans="1:5" x14ac:dyDescent="0.25">
      <c r="A82" s="1">
        <v>81</v>
      </c>
      <c r="B82" s="1" t="s">
        <v>85</v>
      </c>
      <c r="C82" s="1">
        <v>2574</v>
      </c>
      <c r="D82" s="1">
        <v>355549</v>
      </c>
      <c r="E82" s="1">
        <v>380</v>
      </c>
    </row>
    <row r="83" spans="1:5" x14ac:dyDescent="0.25">
      <c r="A83" s="1" t="s">
        <v>86</v>
      </c>
      <c r="B83" s="1"/>
      <c r="C83" s="1">
        <f>SUBTOTAL(109,'Ham Veri'!$C$2:$C$82)</f>
        <v>785577</v>
      </c>
      <c r="D83" s="1"/>
      <c r="E83" s="1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37C24-AF76-4BD3-A71B-BB8206937426}">
  <dimension ref="A1:F83"/>
  <sheetViews>
    <sheetView tabSelected="1" topLeftCell="A73" workbookViewId="0">
      <selection activeCell="E88" sqref="E88"/>
    </sheetView>
  </sheetViews>
  <sheetFormatPr defaultRowHeight="15" x14ac:dyDescent="0.25"/>
  <cols>
    <col min="1" max="1" width="9.5703125" customWidth="1"/>
    <col min="2" max="2" width="15.28515625" bestFit="1" customWidth="1"/>
    <col min="3" max="3" width="10.5703125" customWidth="1"/>
    <col min="4" max="4" width="11.28515625" bestFit="1" customWidth="1"/>
    <col min="5" max="5" width="11.28515625" customWidth="1"/>
  </cols>
  <sheetData>
    <row r="1" spans="1:6" ht="15.75" x14ac:dyDescent="0.2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87</v>
      </c>
    </row>
    <row r="2" spans="1:6" x14ac:dyDescent="0.25">
      <c r="A2" s="3">
        <v>1</v>
      </c>
      <c r="B2" s="1" t="s">
        <v>5</v>
      </c>
      <c r="C2" s="2">
        <v>14125</v>
      </c>
      <c r="D2" s="2">
        <v>2165595</v>
      </c>
      <c r="E2" s="11">
        <v>322</v>
      </c>
      <c r="F2">
        <f>Tablo35[[#This Row],[KM2]]/Tablo35[[#Totals],[KM2]]</f>
        <v>1.7980414396042654E-2</v>
      </c>
    </row>
    <row r="3" spans="1:6" x14ac:dyDescent="0.25">
      <c r="A3" s="3">
        <v>2</v>
      </c>
      <c r="B3" s="1" t="s">
        <v>6</v>
      </c>
      <c r="C3" s="2">
        <v>7644</v>
      </c>
      <c r="D3" s="2">
        <v>597835</v>
      </c>
      <c r="E3" s="11">
        <v>416</v>
      </c>
      <c r="F3">
        <f>Tablo35[[#This Row],[KM2]]/Tablo35[[#Totals],[KM2]]</f>
        <v>9.7304274437769941E-3</v>
      </c>
    </row>
    <row r="4" spans="1:6" x14ac:dyDescent="0.25">
      <c r="A4" s="3">
        <v>3</v>
      </c>
      <c r="B4" s="1" t="s">
        <v>7</v>
      </c>
      <c r="C4" s="2">
        <v>14772</v>
      </c>
      <c r="D4" s="2">
        <v>706371</v>
      </c>
      <c r="E4" s="11">
        <v>272</v>
      </c>
      <c r="F4">
        <f>Tablo35[[#This Row],[KM2]]/Tablo35[[#Totals],[KM2]]</f>
        <v>1.8804012846608289E-2</v>
      </c>
    </row>
    <row r="5" spans="1:6" x14ac:dyDescent="0.25">
      <c r="A5" s="3">
        <v>4</v>
      </c>
      <c r="B5" s="1" t="s">
        <v>8</v>
      </c>
      <c r="C5" s="2">
        <v>11520</v>
      </c>
      <c r="D5" s="2">
        <v>549435</v>
      </c>
      <c r="E5" s="11">
        <v>472</v>
      </c>
      <c r="F5">
        <f>Tablo35[[#This Row],[KM2]]/Tablo35[[#Totals],[KM2]]</f>
        <v>1.4664380449020274E-2</v>
      </c>
    </row>
    <row r="6" spans="1:6" x14ac:dyDescent="0.25">
      <c r="A6" s="3">
        <v>5</v>
      </c>
      <c r="B6" s="1" t="s">
        <v>9</v>
      </c>
      <c r="C6" s="2">
        <v>5702</v>
      </c>
      <c r="D6" s="2">
        <v>321913</v>
      </c>
      <c r="E6" s="11">
        <v>358</v>
      </c>
      <c r="F6">
        <f>Tablo35[[#This Row],[KM2]]/Tablo35[[#Totals],[KM2]]</f>
        <v>7.2583591423883336E-3</v>
      </c>
    </row>
    <row r="7" spans="1:6" x14ac:dyDescent="0.25">
      <c r="A7" s="3">
        <v>6</v>
      </c>
      <c r="B7" s="1" t="s">
        <v>10</v>
      </c>
      <c r="C7" s="2">
        <v>25437</v>
      </c>
      <c r="D7" s="2">
        <v>5150072</v>
      </c>
      <c r="E7" s="11">
        <v>312</v>
      </c>
      <c r="F7">
        <f>Tablo35[[#This Row],[KM2]]/Tablo35[[#Totals],[KM2]]</f>
        <v>3.2380021309177838E-2</v>
      </c>
    </row>
    <row r="8" spans="1:6" x14ac:dyDescent="0.25">
      <c r="A8" s="3">
        <v>7</v>
      </c>
      <c r="B8" s="1" t="s">
        <v>11</v>
      </c>
      <c r="C8" s="2">
        <v>20909</v>
      </c>
      <c r="D8" s="2">
        <v>2222562</v>
      </c>
      <c r="E8" s="11">
        <v>242</v>
      </c>
      <c r="F8">
        <f>Tablo35[[#This Row],[KM2]]/Tablo35[[#Totals],[KM2]]</f>
        <v>2.6616105104910148E-2</v>
      </c>
    </row>
    <row r="9" spans="1:6" x14ac:dyDescent="0.25">
      <c r="A9" s="3">
        <v>8</v>
      </c>
      <c r="B9" s="1" t="s">
        <v>12</v>
      </c>
      <c r="C9" s="2">
        <v>7359</v>
      </c>
      <c r="D9" s="2">
        <v>169674</v>
      </c>
      <c r="E9" s="11">
        <v>466</v>
      </c>
      <c r="F9">
        <f>Tablo35[[#This Row],[KM2]]/Tablo35[[#Totals],[KM2]]</f>
        <v>9.3676367816267533E-3</v>
      </c>
    </row>
    <row r="10" spans="1:6" x14ac:dyDescent="0.25">
      <c r="A10" s="3">
        <v>9</v>
      </c>
      <c r="B10" s="1" t="s">
        <v>13</v>
      </c>
      <c r="C10" s="2">
        <v>7943</v>
      </c>
      <c r="D10" s="2">
        <v>1041979</v>
      </c>
      <c r="E10" s="11">
        <v>256</v>
      </c>
      <c r="F10">
        <f>Tablo35[[#This Row],[KM2]]/Tablo35[[#Totals],[KM2]]</f>
        <v>1.0111039401611809E-2</v>
      </c>
    </row>
    <row r="11" spans="1:6" x14ac:dyDescent="0.25">
      <c r="A11" s="3">
        <v>10</v>
      </c>
      <c r="B11" s="1" t="s">
        <v>14</v>
      </c>
      <c r="C11" s="2">
        <v>14272</v>
      </c>
      <c r="D11" s="2">
        <v>1189057</v>
      </c>
      <c r="E11" s="11">
        <v>266</v>
      </c>
      <c r="F11">
        <f>Tablo35[[#This Row],[KM2]]/Tablo35[[#Totals],[KM2]]</f>
        <v>1.8167538000730673E-2</v>
      </c>
    </row>
    <row r="12" spans="1:6" x14ac:dyDescent="0.25">
      <c r="A12" s="3">
        <v>11</v>
      </c>
      <c r="B12" s="1" t="s">
        <v>15</v>
      </c>
      <c r="C12" s="2">
        <v>4310</v>
      </c>
      <c r="D12" s="2">
        <v>209925</v>
      </c>
      <c r="E12" s="11">
        <v>228</v>
      </c>
      <c r="F12">
        <f>Tablo35[[#This Row],[KM2]]/Tablo35[[#Totals],[KM2]]</f>
        <v>5.4864131714650504E-3</v>
      </c>
    </row>
    <row r="13" spans="1:6" x14ac:dyDescent="0.25">
      <c r="A13" s="3">
        <v>12</v>
      </c>
      <c r="B13" s="1" t="s">
        <v>16</v>
      </c>
      <c r="C13" s="2">
        <v>8277</v>
      </c>
      <c r="D13" s="2">
        <v>266019</v>
      </c>
      <c r="E13" s="11">
        <v>426</v>
      </c>
      <c r="F13">
        <f>Tablo35[[#This Row],[KM2]]/Tablo35[[#Totals],[KM2]]</f>
        <v>1.0536204598658056E-2</v>
      </c>
    </row>
    <row r="14" spans="1:6" x14ac:dyDescent="0.25">
      <c r="A14" s="3">
        <v>13</v>
      </c>
      <c r="B14" s="1" t="s">
        <v>17</v>
      </c>
      <c r="C14" s="2">
        <v>8885</v>
      </c>
      <c r="D14" s="2">
        <v>338023</v>
      </c>
      <c r="E14" s="11">
        <v>434</v>
      </c>
      <c r="F14">
        <f>Tablo35[[#This Row],[KM2]]/Tablo35[[#Totals],[KM2]]</f>
        <v>1.1310158011245238E-2</v>
      </c>
    </row>
    <row r="15" spans="1:6" x14ac:dyDescent="0.25">
      <c r="A15" s="3">
        <v>14</v>
      </c>
      <c r="B15" s="1" t="s">
        <v>18</v>
      </c>
      <c r="C15" s="2">
        <v>8341</v>
      </c>
      <c r="D15" s="2">
        <v>284789</v>
      </c>
      <c r="E15" s="11">
        <v>374</v>
      </c>
      <c r="F15">
        <f>Tablo35[[#This Row],[KM2]]/Tablo35[[#Totals],[KM2]]</f>
        <v>1.0617673378930392E-2</v>
      </c>
    </row>
    <row r="16" spans="1:6" x14ac:dyDescent="0.25">
      <c r="A16" s="3">
        <v>15</v>
      </c>
      <c r="B16" s="1" t="s">
        <v>19</v>
      </c>
      <c r="C16" s="2">
        <v>7174</v>
      </c>
      <c r="D16" s="2">
        <v>256898</v>
      </c>
      <c r="E16" s="11">
        <v>248</v>
      </c>
      <c r="F16">
        <f>Tablo35[[#This Row],[KM2]]/Tablo35[[#Totals],[KM2]]</f>
        <v>9.1321410886520352E-3</v>
      </c>
    </row>
    <row r="17" spans="1:6" x14ac:dyDescent="0.25">
      <c r="A17" s="3">
        <v>16</v>
      </c>
      <c r="B17" s="1" t="s">
        <v>20</v>
      </c>
      <c r="C17" s="2">
        <v>10882</v>
      </c>
      <c r="D17" s="2">
        <v>2787539</v>
      </c>
      <c r="E17" s="11">
        <v>224</v>
      </c>
      <c r="F17">
        <f>Tablo35[[#This Row],[KM2]]/Tablo35[[#Totals],[KM2]]</f>
        <v>1.3852238545680436E-2</v>
      </c>
    </row>
    <row r="18" spans="1:6" x14ac:dyDescent="0.25">
      <c r="A18" s="3">
        <v>17</v>
      </c>
      <c r="B18" s="1" t="s">
        <v>21</v>
      </c>
      <c r="C18" s="2">
        <v>9995</v>
      </c>
      <c r="D18" s="2">
        <v>511790</v>
      </c>
      <c r="E18" s="11">
        <v>286</v>
      </c>
      <c r="F18">
        <f>Tablo35[[#This Row],[KM2]]/Tablo35[[#Totals],[KM2]]</f>
        <v>1.2723132169093545E-2</v>
      </c>
    </row>
    <row r="19" spans="1:6" x14ac:dyDescent="0.25">
      <c r="A19" s="3">
        <v>18</v>
      </c>
      <c r="B19" s="1" t="s">
        <v>22</v>
      </c>
      <c r="C19" s="2">
        <v>7490</v>
      </c>
      <c r="D19" s="2">
        <v>183550</v>
      </c>
      <c r="E19" s="11">
        <v>376</v>
      </c>
      <c r="F19">
        <f>Tablo35[[#This Row],[KM2]]/Tablo35[[#Totals],[KM2]]</f>
        <v>9.534393191246689E-3</v>
      </c>
    </row>
    <row r="20" spans="1:6" x14ac:dyDescent="0.25">
      <c r="A20" s="3">
        <v>19</v>
      </c>
      <c r="B20" s="1" t="s">
        <v>23</v>
      </c>
      <c r="C20" s="2">
        <v>12797</v>
      </c>
      <c r="D20" s="2">
        <v>527220</v>
      </c>
      <c r="E20" s="11">
        <v>364</v>
      </c>
      <c r="F20">
        <f>Tablo35[[#This Row],[KM2]]/Tablo35[[#Totals],[KM2]]</f>
        <v>1.6289937205391705E-2</v>
      </c>
    </row>
    <row r="21" spans="1:6" x14ac:dyDescent="0.25">
      <c r="A21" s="3">
        <v>20</v>
      </c>
      <c r="B21" s="1" t="s">
        <v>24</v>
      </c>
      <c r="C21" s="2">
        <v>11861</v>
      </c>
      <c r="D21" s="2">
        <v>978700</v>
      </c>
      <c r="E21" s="11">
        <v>258</v>
      </c>
      <c r="F21">
        <f>Tablo35[[#This Row],[KM2]]/Tablo35[[#Totals],[KM2]]</f>
        <v>1.5098456293908808E-2</v>
      </c>
    </row>
    <row r="22" spans="1:6" x14ac:dyDescent="0.25">
      <c r="A22" s="3">
        <v>21</v>
      </c>
      <c r="B22" s="1" t="s">
        <v>25</v>
      </c>
      <c r="C22" s="2">
        <v>15272</v>
      </c>
      <c r="D22" s="2">
        <v>1635048</v>
      </c>
      <c r="E22" s="11">
        <v>412</v>
      </c>
      <c r="F22">
        <f>Tablo35[[#This Row],[KM2]]/Tablo35[[#Totals],[KM2]]</f>
        <v>1.9440487692485905E-2</v>
      </c>
    </row>
    <row r="23" spans="1:6" x14ac:dyDescent="0.25">
      <c r="A23" s="3">
        <v>22</v>
      </c>
      <c r="B23" s="1" t="s">
        <v>26</v>
      </c>
      <c r="C23" s="2">
        <v>6119</v>
      </c>
      <c r="D23" s="2">
        <v>400280</v>
      </c>
      <c r="E23" s="11">
        <v>284</v>
      </c>
      <c r="F23">
        <f>Tablo35[[#This Row],[KM2]]/Tablo35[[#Totals],[KM2]]</f>
        <v>7.7891791638502652E-3</v>
      </c>
    </row>
    <row r="24" spans="1:6" x14ac:dyDescent="0.25">
      <c r="A24" s="3">
        <v>23</v>
      </c>
      <c r="B24" s="1" t="s">
        <v>27</v>
      </c>
      <c r="C24" s="2">
        <v>9313</v>
      </c>
      <c r="D24" s="2">
        <v>568753</v>
      </c>
      <c r="E24" s="11">
        <v>424</v>
      </c>
      <c r="F24">
        <f>Tablo35[[#This Row],[KM2]]/Tablo35[[#Totals],[KM2]]</f>
        <v>1.1854980479316476E-2</v>
      </c>
    </row>
    <row r="25" spans="1:6" x14ac:dyDescent="0.25">
      <c r="A25" s="3">
        <v>24</v>
      </c>
      <c r="B25" s="1" t="s">
        <v>28</v>
      </c>
      <c r="C25" s="2">
        <v>11903</v>
      </c>
      <c r="D25" s="2">
        <v>223633</v>
      </c>
      <c r="E25" s="11">
        <v>446</v>
      </c>
      <c r="F25">
        <f>Tablo35[[#This Row],[KM2]]/Tablo35[[#Totals],[KM2]]</f>
        <v>1.5151920180962529E-2</v>
      </c>
    </row>
    <row r="26" spans="1:6" x14ac:dyDescent="0.25">
      <c r="A26" s="3">
        <v>25</v>
      </c>
      <c r="B26" s="1" t="s">
        <v>29</v>
      </c>
      <c r="C26" s="2">
        <v>25355</v>
      </c>
      <c r="D26" s="2">
        <v>763320</v>
      </c>
      <c r="E26" s="11">
        <v>442</v>
      </c>
      <c r="F26">
        <f>Tablo35[[#This Row],[KM2]]/Tablo35[[#Totals],[KM2]]</f>
        <v>3.2275639434453912E-2</v>
      </c>
    </row>
    <row r="27" spans="1:6" x14ac:dyDescent="0.25">
      <c r="A27" s="3">
        <v>26</v>
      </c>
      <c r="B27" s="1" t="s">
        <v>30</v>
      </c>
      <c r="C27" s="2">
        <v>13925</v>
      </c>
      <c r="D27" s="2">
        <v>812320</v>
      </c>
      <c r="E27" s="11">
        <v>222</v>
      </c>
      <c r="F27">
        <f>Tablo35[[#This Row],[KM2]]/Tablo35[[#Totals],[KM2]]</f>
        <v>1.7725824457691608E-2</v>
      </c>
    </row>
    <row r="28" spans="1:6" x14ac:dyDescent="0.25">
      <c r="A28" s="3">
        <v>27</v>
      </c>
      <c r="B28" s="1" t="s">
        <v>31</v>
      </c>
      <c r="C28" s="2">
        <v>6887</v>
      </c>
      <c r="D28" s="2">
        <v>1889466</v>
      </c>
      <c r="E28" s="11">
        <v>342</v>
      </c>
      <c r="F28">
        <f>Tablo35[[#This Row],[KM2]]/Tablo35[[#Totals],[KM2]]</f>
        <v>8.7668045271182844E-3</v>
      </c>
    </row>
    <row r="29" spans="1:6" x14ac:dyDescent="0.25">
      <c r="A29" s="3">
        <v>28</v>
      </c>
      <c r="B29" s="1" t="s">
        <v>32</v>
      </c>
      <c r="C29" s="2">
        <v>6831</v>
      </c>
      <c r="D29" s="2">
        <v>429984</v>
      </c>
      <c r="E29" s="11">
        <v>454</v>
      </c>
      <c r="F29">
        <f>Tablo35[[#This Row],[KM2]]/Tablo35[[#Totals],[KM2]]</f>
        <v>8.6955193443799903E-3</v>
      </c>
    </row>
    <row r="30" spans="1:6" x14ac:dyDescent="0.25">
      <c r="A30" s="3">
        <v>29</v>
      </c>
      <c r="B30" s="1" t="s">
        <v>33</v>
      </c>
      <c r="C30" s="2">
        <v>6440</v>
      </c>
      <c r="D30" s="2">
        <v>146353</v>
      </c>
      <c r="E30" s="11">
        <v>456</v>
      </c>
      <c r="F30">
        <f>Tablo35[[#This Row],[KM2]]/Tablo35[[#Totals],[KM2]]</f>
        <v>8.1977960149036948E-3</v>
      </c>
    </row>
    <row r="31" spans="1:6" x14ac:dyDescent="0.25">
      <c r="A31" s="3">
        <v>30</v>
      </c>
      <c r="B31" s="1" t="s">
        <v>34</v>
      </c>
      <c r="C31" s="2">
        <v>7228</v>
      </c>
      <c r="D31" s="2">
        <v>276287</v>
      </c>
      <c r="E31" s="11">
        <v>438</v>
      </c>
      <c r="F31">
        <f>Tablo35[[#This Row],[KM2]]/Tablo35[[#Totals],[KM2]]</f>
        <v>9.2008803720068175E-3</v>
      </c>
    </row>
    <row r="32" spans="1:6" x14ac:dyDescent="0.25">
      <c r="A32" s="3">
        <v>31</v>
      </c>
      <c r="B32" s="1" t="s">
        <v>35</v>
      </c>
      <c r="C32" s="2">
        <v>5867</v>
      </c>
      <c r="D32" s="2">
        <v>1519836</v>
      </c>
      <c r="E32" s="11">
        <v>326</v>
      </c>
      <c r="F32">
        <f>Tablo35[[#This Row],[KM2]]/Tablo35[[#Totals],[KM2]]</f>
        <v>7.4683958415279472E-3</v>
      </c>
    </row>
    <row r="33" spans="1:6" x14ac:dyDescent="0.25">
      <c r="A33" s="3">
        <v>32</v>
      </c>
      <c r="B33" s="1" t="s">
        <v>36</v>
      </c>
      <c r="C33" s="2">
        <v>8913</v>
      </c>
      <c r="D33" s="2">
        <v>418780</v>
      </c>
      <c r="E33" s="11">
        <v>246</v>
      </c>
      <c r="F33">
        <f>Tablo35[[#This Row],[KM2]]/Tablo35[[#Totals],[KM2]]</f>
        <v>1.1345800602614383E-2</v>
      </c>
    </row>
    <row r="34" spans="1:6" x14ac:dyDescent="0.25">
      <c r="A34" s="3">
        <v>33</v>
      </c>
      <c r="B34" s="1" t="s">
        <v>37</v>
      </c>
      <c r="C34" s="2">
        <v>15620</v>
      </c>
      <c r="D34" s="2">
        <v>1727255</v>
      </c>
      <c r="E34" s="11">
        <v>324</v>
      </c>
      <c r="F34">
        <f>Tablo35[[#This Row],[KM2]]/Tablo35[[#Totals],[KM2]]</f>
        <v>1.9883474185216726E-2</v>
      </c>
    </row>
    <row r="35" spans="1:6" x14ac:dyDescent="0.25">
      <c r="A35" s="3">
        <v>34</v>
      </c>
      <c r="B35" s="1" t="s">
        <v>38</v>
      </c>
      <c r="C35" s="2">
        <v>5313</v>
      </c>
      <c r="D35" s="2">
        <v>14377018</v>
      </c>
      <c r="E35" s="11">
        <v>212</v>
      </c>
      <c r="F35">
        <f>Tablo35[[#This Row],[KM2]]/Tablo35[[#Totals],[KM2]]</f>
        <v>6.7631817122955481E-3</v>
      </c>
    </row>
    <row r="36" spans="1:6" x14ac:dyDescent="0.25">
      <c r="A36" s="3">
        <v>35</v>
      </c>
      <c r="B36" s="1" t="s">
        <v>39</v>
      </c>
      <c r="C36" s="2">
        <v>12007</v>
      </c>
      <c r="D36" s="2">
        <v>4113072</v>
      </c>
      <c r="E36" s="11">
        <v>232</v>
      </c>
      <c r="F36">
        <f>Tablo35[[#This Row],[KM2]]/Tablo35[[#Totals],[KM2]]</f>
        <v>1.5284306948905072E-2</v>
      </c>
    </row>
    <row r="37" spans="1:6" x14ac:dyDescent="0.25">
      <c r="A37" s="3">
        <v>36</v>
      </c>
      <c r="B37" s="1" t="s">
        <v>40</v>
      </c>
      <c r="C37" s="2">
        <v>9939</v>
      </c>
      <c r="D37" s="2">
        <v>296466</v>
      </c>
      <c r="E37" s="11">
        <v>474</v>
      </c>
      <c r="F37">
        <f>Tablo35[[#This Row],[KM2]]/Tablo35[[#Totals],[KM2]]</f>
        <v>1.2651846986355252E-2</v>
      </c>
    </row>
    <row r="38" spans="1:6" x14ac:dyDescent="0.25">
      <c r="A38" s="3">
        <v>37</v>
      </c>
      <c r="B38" s="1" t="s">
        <v>41</v>
      </c>
      <c r="C38" s="2">
        <v>13136</v>
      </c>
      <c r="D38" s="2">
        <v>368907</v>
      </c>
      <c r="E38" s="11">
        <v>366</v>
      </c>
      <c r="F38">
        <f>Tablo35[[#This Row],[KM2]]/Tablo35[[#Totals],[KM2]]</f>
        <v>1.6721467150896729E-2</v>
      </c>
    </row>
    <row r="39" spans="1:6" x14ac:dyDescent="0.25">
      <c r="A39" s="3">
        <v>38</v>
      </c>
      <c r="B39" s="1" t="s">
        <v>42</v>
      </c>
      <c r="C39" s="2">
        <v>17170</v>
      </c>
      <c r="D39" s="2">
        <v>1322376</v>
      </c>
      <c r="E39" s="11">
        <v>352</v>
      </c>
      <c r="F39">
        <f>Tablo35[[#This Row],[KM2]]/Tablo35[[#Totals],[KM2]]</f>
        <v>2.1856546207437336E-2</v>
      </c>
    </row>
    <row r="40" spans="1:6" x14ac:dyDescent="0.25">
      <c r="A40" s="3">
        <v>39</v>
      </c>
      <c r="B40" s="1" t="s">
        <v>43</v>
      </c>
      <c r="C40" s="2">
        <v>6304</v>
      </c>
      <c r="D40" s="2">
        <v>343723</v>
      </c>
      <c r="E40" s="11">
        <v>288</v>
      </c>
      <c r="F40">
        <f>Tablo35[[#This Row],[KM2]]/Tablo35[[#Totals],[KM2]]</f>
        <v>8.0246748568249832E-3</v>
      </c>
    </row>
    <row r="41" spans="1:6" x14ac:dyDescent="0.25">
      <c r="A41" s="3">
        <v>40</v>
      </c>
      <c r="B41" s="1" t="s">
        <v>44</v>
      </c>
      <c r="C41" s="2">
        <v>6544</v>
      </c>
      <c r="D41" s="2">
        <v>222707</v>
      </c>
      <c r="E41" s="11">
        <v>386</v>
      </c>
      <c r="F41">
        <f>Tablo35[[#This Row],[KM2]]/Tablo35[[#Totals],[KM2]]</f>
        <v>8.3301827828462394E-3</v>
      </c>
    </row>
    <row r="42" spans="1:6" x14ac:dyDescent="0.25">
      <c r="A42" s="3">
        <v>41</v>
      </c>
      <c r="B42" s="1" t="s">
        <v>45</v>
      </c>
      <c r="C42" s="2">
        <v>3623</v>
      </c>
      <c r="D42" s="2">
        <v>1722795</v>
      </c>
      <c r="E42" s="11">
        <v>262</v>
      </c>
      <c r="F42">
        <f>Tablo35[[#This Row],[KM2]]/Tablo35[[#Totals],[KM2]]</f>
        <v>4.6118967332292064E-3</v>
      </c>
    </row>
    <row r="43" spans="1:6" x14ac:dyDescent="0.25">
      <c r="A43" s="3">
        <v>42</v>
      </c>
      <c r="B43" s="1" t="s">
        <v>46</v>
      </c>
      <c r="C43" s="2">
        <v>41001</v>
      </c>
      <c r="D43" s="2">
        <v>2108808</v>
      </c>
      <c r="E43" s="11">
        <v>332</v>
      </c>
      <c r="F43">
        <f>Tablo35[[#This Row],[KM2]]/Tablo35[[#Totals],[KM2]]</f>
        <v>5.2192210311656273E-2</v>
      </c>
    </row>
    <row r="44" spans="1:6" x14ac:dyDescent="0.25">
      <c r="A44" s="3">
        <v>43</v>
      </c>
      <c r="B44" s="1" t="s">
        <v>47</v>
      </c>
      <c r="C44" s="2">
        <v>12043</v>
      </c>
      <c r="D44" s="2">
        <v>571554</v>
      </c>
      <c r="E44" s="11">
        <v>274</v>
      </c>
      <c r="F44">
        <f>Tablo35[[#This Row],[KM2]]/Tablo35[[#Totals],[KM2]]</f>
        <v>1.5330133137808261E-2</v>
      </c>
    </row>
    <row r="45" spans="1:6" x14ac:dyDescent="0.25">
      <c r="A45" s="3">
        <v>44</v>
      </c>
      <c r="B45" s="1" t="s">
        <v>48</v>
      </c>
      <c r="C45" s="2">
        <v>12146</v>
      </c>
      <c r="D45" s="2">
        <v>769544</v>
      </c>
      <c r="E45" s="11">
        <v>422</v>
      </c>
      <c r="F45">
        <f>Tablo35[[#This Row],[KM2]]/Tablo35[[#Totals],[KM2]]</f>
        <v>1.5461246956059049E-2</v>
      </c>
    </row>
    <row r="46" spans="1:6" x14ac:dyDescent="0.25">
      <c r="A46" s="3">
        <v>45</v>
      </c>
      <c r="B46" s="1" t="s">
        <v>49</v>
      </c>
      <c r="C46" s="2">
        <v>13269</v>
      </c>
      <c r="D46" s="2">
        <v>1367905</v>
      </c>
      <c r="E46" s="11">
        <v>236</v>
      </c>
      <c r="F46">
        <f>Tablo35[[#This Row],[KM2]]/Tablo35[[#Totals],[KM2]]</f>
        <v>1.6890769459900177E-2</v>
      </c>
    </row>
    <row r="47" spans="1:6" x14ac:dyDescent="0.25">
      <c r="A47" s="3">
        <v>46</v>
      </c>
      <c r="B47" s="1" t="s">
        <v>50</v>
      </c>
      <c r="C47" s="2">
        <v>14525</v>
      </c>
      <c r="D47" s="2">
        <v>1089038</v>
      </c>
      <c r="E47" s="11">
        <v>344</v>
      </c>
      <c r="F47">
        <f>Tablo35[[#This Row],[KM2]]/Tablo35[[#Totals],[KM2]]</f>
        <v>1.8489594272744748E-2</v>
      </c>
    </row>
    <row r="48" spans="1:6" x14ac:dyDescent="0.25">
      <c r="A48" s="3">
        <v>47</v>
      </c>
      <c r="B48" s="1" t="s">
        <v>51</v>
      </c>
      <c r="C48" s="2">
        <v>8858</v>
      </c>
      <c r="D48" s="2">
        <v>788996</v>
      </c>
      <c r="E48" s="11">
        <v>482</v>
      </c>
      <c r="F48">
        <f>Tablo35[[#This Row],[KM2]]/Tablo35[[#Totals],[KM2]]</f>
        <v>1.1275788369567847E-2</v>
      </c>
    </row>
    <row r="49" spans="1:6" x14ac:dyDescent="0.25">
      <c r="A49" s="3">
        <v>48</v>
      </c>
      <c r="B49" s="1" t="s">
        <v>52</v>
      </c>
      <c r="C49" s="2">
        <v>12974</v>
      </c>
      <c r="D49" s="2">
        <v>894509</v>
      </c>
      <c r="E49" s="11">
        <v>252</v>
      </c>
      <c r="F49">
        <f>Tablo35[[#This Row],[KM2]]/Tablo35[[#Totals],[KM2]]</f>
        <v>1.6515249300832383E-2</v>
      </c>
    </row>
    <row r="50" spans="1:6" x14ac:dyDescent="0.25">
      <c r="A50" s="3">
        <v>49</v>
      </c>
      <c r="B50" s="1" t="s">
        <v>53</v>
      </c>
      <c r="C50" s="2">
        <v>8090</v>
      </c>
      <c r="D50" s="2">
        <v>411216</v>
      </c>
      <c r="E50" s="11">
        <v>436</v>
      </c>
      <c r="F50">
        <f>Tablo35[[#This Row],[KM2]]/Tablo35[[#Totals],[KM2]]</f>
        <v>1.0298163006299828E-2</v>
      </c>
    </row>
    <row r="51" spans="1:6" x14ac:dyDescent="0.25">
      <c r="A51" s="3">
        <v>50</v>
      </c>
      <c r="B51" s="1" t="s">
        <v>54</v>
      </c>
      <c r="C51" s="2">
        <v>5407</v>
      </c>
      <c r="D51" s="2">
        <v>286250</v>
      </c>
      <c r="E51" s="11">
        <v>384</v>
      </c>
      <c r="F51">
        <f>Tablo35[[#This Row],[KM2]]/Tablo35[[#Totals],[KM2]]</f>
        <v>6.8828389833205401E-3</v>
      </c>
    </row>
    <row r="52" spans="1:6" x14ac:dyDescent="0.25">
      <c r="A52" s="3">
        <v>51</v>
      </c>
      <c r="B52" s="1" t="s">
        <v>55</v>
      </c>
      <c r="C52" s="2">
        <v>7400</v>
      </c>
      <c r="D52" s="2">
        <v>343898</v>
      </c>
      <c r="E52" s="11">
        <v>388</v>
      </c>
      <c r="F52">
        <f>Tablo35[[#This Row],[KM2]]/Tablo35[[#Totals],[KM2]]</f>
        <v>9.4198277189887179E-3</v>
      </c>
    </row>
    <row r="53" spans="1:6" x14ac:dyDescent="0.25">
      <c r="A53" s="3">
        <v>52</v>
      </c>
      <c r="B53" s="1" t="s">
        <v>56</v>
      </c>
      <c r="C53" s="2">
        <v>5952</v>
      </c>
      <c r="D53" s="2">
        <v>724268</v>
      </c>
      <c r="E53" s="11">
        <v>452</v>
      </c>
      <c r="F53">
        <f>Tablo35[[#This Row],[KM2]]/Tablo35[[#Totals],[KM2]]</f>
        <v>7.5765965653271415E-3</v>
      </c>
    </row>
    <row r="54" spans="1:6" x14ac:dyDescent="0.25">
      <c r="A54" s="3">
        <v>53</v>
      </c>
      <c r="B54" s="1" t="s">
        <v>57</v>
      </c>
      <c r="C54" s="2">
        <v>3919</v>
      </c>
      <c r="D54" s="2">
        <v>329779</v>
      </c>
      <c r="E54" s="11">
        <v>464</v>
      </c>
      <c r="F54">
        <f>Tablo35[[#This Row],[KM2]]/Tablo35[[#Totals],[KM2]]</f>
        <v>4.9886898419887549E-3</v>
      </c>
    </row>
    <row r="55" spans="1:6" x14ac:dyDescent="0.25">
      <c r="A55" s="3">
        <v>54</v>
      </c>
      <c r="B55" s="1" t="s">
        <v>58</v>
      </c>
      <c r="C55" s="2">
        <v>4878</v>
      </c>
      <c r="D55" s="2">
        <v>932706</v>
      </c>
      <c r="E55" s="11">
        <v>264</v>
      </c>
      <c r="F55">
        <f>Tablo35[[#This Row],[KM2]]/Tablo35[[#Totals],[KM2]]</f>
        <v>6.2094485963820221E-3</v>
      </c>
    </row>
    <row r="56" spans="1:6" x14ac:dyDescent="0.25">
      <c r="A56" s="3">
        <v>55</v>
      </c>
      <c r="B56" s="1" t="s">
        <v>59</v>
      </c>
      <c r="C56" s="2">
        <v>9352</v>
      </c>
      <c r="D56" s="2">
        <v>1269989</v>
      </c>
      <c r="E56" s="11">
        <v>362</v>
      </c>
      <c r="F56">
        <f>Tablo35[[#This Row],[KM2]]/Tablo35[[#Totals],[KM2]]</f>
        <v>1.1904625517294931E-2</v>
      </c>
    </row>
    <row r="57" spans="1:6" x14ac:dyDescent="0.25">
      <c r="A57" s="3">
        <v>56</v>
      </c>
      <c r="B57" s="1" t="s">
        <v>60</v>
      </c>
      <c r="C57" s="2">
        <v>5499</v>
      </c>
      <c r="D57" s="2">
        <v>318366</v>
      </c>
      <c r="E57" s="11">
        <v>484</v>
      </c>
      <c r="F57">
        <f>Tablo35[[#This Row],[KM2]]/Tablo35[[#Totals],[KM2]]</f>
        <v>6.9999503549620212E-3</v>
      </c>
    </row>
    <row r="58" spans="1:6" x14ac:dyDescent="0.25">
      <c r="A58" s="3">
        <v>57</v>
      </c>
      <c r="B58" s="1" t="s">
        <v>61</v>
      </c>
      <c r="C58" s="2">
        <v>5805</v>
      </c>
      <c r="D58" s="2">
        <v>204526</v>
      </c>
      <c r="E58" s="11">
        <v>368</v>
      </c>
      <c r="F58">
        <f>Tablo35[[#This Row],[KM2]]/Tablo35[[#Totals],[KM2]]</f>
        <v>7.3894729606391223E-3</v>
      </c>
    </row>
    <row r="59" spans="1:6" x14ac:dyDescent="0.25">
      <c r="A59" s="3">
        <v>58</v>
      </c>
      <c r="B59" s="1" t="s">
        <v>62</v>
      </c>
      <c r="C59" s="2">
        <v>28619</v>
      </c>
      <c r="D59" s="2">
        <v>623116</v>
      </c>
      <c r="E59" s="11">
        <v>346</v>
      </c>
      <c r="F59">
        <f>Tablo35[[#This Row],[KM2]]/Tablo35[[#Totals],[KM2]]</f>
        <v>3.6430547228342991E-2</v>
      </c>
    </row>
    <row r="60" spans="1:6" x14ac:dyDescent="0.25">
      <c r="A60" s="3">
        <v>59</v>
      </c>
      <c r="B60" s="1" t="s">
        <v>63</v>
      </c>
      <c r="C60" s="2">
        <v>6339</v>
      </c>
      <c r="D60" s="2">
        <v>906732</v>
      </c>
      <c r="E60" s="11">
        <v>282</v>
      </c>
      <c r="F60">
        <f>Tablo35[[#This Row],[KM2]]/Tablo35[[#Totals],[KM2]]</f>
        <v>8.0692280960364161E-3</v>
      </c>
    </row>
    <row r="61" spans="1:6" x14ac:dyDescent="0.25">
      <c r="A61" s="3">
        <v>60</v>
      </c>
      <c r="B61" s="1" t="s">
        <v>64</v>
      </c>
      <c r="C61" s="2">
        <v>10073</v>
      </c>
      <c r="D61" s="2">
        <v>597920</v>
      </c>
      <c r="E61" s="11">
        <v>356</v>
      </c>
      <c r="F61">
        <f>Tablo35[[#This Row],[KM2]]/Tablo35[[#Totals],[KM2]]</f>
        <v>1.2822422245050454E-2</v>
      </c>
    </row>
    <row r="62" spans="1:6" x14ac:dyDescent="0.25">
      <c r="A62" s="3">
        <v>61</v>
      </c>
      <c r="B62" s="1" t="s">
        <v>65</v>
      </c>
      <c r="C62" s="2">
        <v>4662</v>
      </c>
      <c r="D62" s="2">
        <v>766782</v>
      </c>
      <c r="E62" s="11">
        <v>462</v>
      </c>
      <c r="F62">
        <f>Tablo35[[#This Row],[KM2]]/Tablo35[[#Totals],[KM2]]</f>
        <v>5.9344914629628921E-3</v>
      </c>
    </row>
    <row r="63" spans="1:6" x14ac:dyDescent="0.25">
      <c r="A63" s="3">
        <v>62</v>
      </c>
      <c r="B63" s="1" t="s">
        <v>66</v>
      </c>
      <c r="C63" s="2">
        <v>7705</v>
      </c>
      <c r="D63" s="2">
        <v>86527</v>
      </c>
      <c r="E63" s="11">
        <v>428</v>
      </c>
      <c r="F63">
        <f>Tablo35[[#This Row],[KM2]]/Tablo35[[#Totals],[KM2]]</f>
        <v>9.8080773749740641E-3</v>
      </c>
    </row>
    <row r="64" spans="1:6" x14ac:dyDescent="0.25">
      <c r="A64" s="3">
        <v>63</v>
      </c>
      <c r="B64" s="1" t="s">
        <v>67</v>
      </c>
      <c r="C64" s="2">
        <v>19451</v>
      </c>
      <c r="D64" s="2">
        <v>1845667</v>
      </c>
      <c r="E64" s="11">
        <v>414</v>
      </c>
      <c r="F64">
        <f>Tablo35[[#This Row],[KM2]]/Tablo35[[#Totals],[KM2]]</f>
        <v>2.4760144454331022E-2</v>
      </c>
    </row>
    <row r="65" spans="1:6" x14ac:dyDescent="0.25">
      <c r="A65" s="3">
        <v>64</v>
      </c>
      <c r="B65" s="1" t="s">
        <v>68</v>
      </c>
      <c r="C65" s="2">
        <v>5382</v>
      </c>
      <c r="D65" s="2">
        <v>349459</v>
      </c>
      <c r="E65" s="11">
        <v>276</v>
      </c>
      <c r="F65">
        <f>Tablo35[[#This Row],[KM2]]/Tablo35[[#Totals],[KM2]]</f>
        <v>6.8510152410266598E-3</v>
      </c>
    </row>
    <row r="66" spans="1:6" x14ac:dyDescent="0.25">
      <c r="A66" s="3">
        <v>65</v>
      </c>
      <c r="B66" s="1" t="s">
        <v>69</v>
      </c>
      <c r="C66" s="2">
        <v>21334</v>
      </c>
      <c r="D66" s="2">
        <v>1085542</v>
      </c>
      <c r="E66" s="11">
        <v>432</v>
      </c>
      <c r="F66">
        <f>Tablo35[[#This Row],[KM2]]/Tablo35[[#Totals],[KM2]]</f>
        <v>2.7157108723906122E-2</v>
      </c>
    </row>
    <row r="67" spans="1:6" x14ac:dyDescent="0.25">
      <c r="A67" s="3">
        <v>66</v>
      </c>
      <c r="B67" s="1" t="s">
        <v>70</v>
      </c>
      <c r="C67" s="2">
        <v>14097</v>
      </c>
      <c r="D67" s="2">
        <v>432560</v>
      </c>
      <c r="E67" s="11">
        <v>354</v>
      </c>
      <c r="F67">
        <f>Tablo35[[#This Row],[KM2]]/Tablo35[[#Totals],[KM2]]</f>
        <v>1.7944771804673507E-2</v>
      </c>
    </row>
    <row r="68" spans="1:6" x14ac:dyDescent="0.25">
      <c r="A68" s="3">
        <v>67</v>
      </c>
      <c r="B68" s="1" t="s">
        <v>71</v>
      </c>
      <c r="C68" s="2">
        <v>3306</v>
      </c>
      <c r="D68" s="2">
        <v>598796</v>
      </c>
      <c r="E68" s="11">
        <v>372</v>
      </c>
      <c r="F68">
        <f>Tablo35[[#This Row],[KM2]]/Tablo35[[#Totals],[KM2]]</f>
        <v>4.2083716809427976E-3</v>
      </c>
    </row>
    <row r="69" spans="1:6" x14ac:dyDescent="0.25">
      <c r="A69" s="3">
        <v>68</v>
      </c>
      <c r="B69" s="1" t="s">
        <v>72</v>
      </c>
      <c r="C69" s="2">
        <v>7997</v>
      </c>
      <c r="D69" s="2">
        <v>384252</v>
      </c>
      <c r="E69" s="11">
        <v>382</v>
      </c>
      <c r="F69">
        <f>Tablo35[[#This Row],[KM2]]/Tablo35[[#Totals],[KM2]]</f>
        <v>1.0179778684966591E-2</v>
      </c>
    </row>
    <row r="70" spans="1:6" x14ac:dyDescent="0.25">
      <c r="A70" s="3">
        <v>69</v>
      </c>
      <c r="B70" s="1" t="s">
        <v>73</v>
      </c>
      <c r="C70" s="2">
        <v>3741</v>
      </c>
      <c r="D70" s="2">
        <v>80607</v>
      </c>
      <c r="E70" s="11">
        <v>458</v>
      </c>
      <c r="F70">
        <f>Tablo35[[#This Row],[KM2]]/Tablo35[[#Totals],[KM2]]</f>
        <v>4.7621047968563236E-3</v>
      </c>
    </row>
    <row r="71" spans="1:6" x14ac:dyDescent="0.25">
      <c r="A71" s="3">
        <v>70</v>
      </c>
      <c r="B71" s="1" t="s">
        <v>74</v>
      </c>
      <c r="C71" s="2">
        <v>8924</v>
      </c>
      <c r="D71" s="2">
        <v>240362</v>
      </c>
      <c r="E71" s="11">
        <v>338</v>
      </c>
      <c r="F71">
        <f>Tablo35[[#This Row],[KM2]]/Tablo35[[#Totals],[KM2]]</f>
        <v>1.1359803049223691E-2</v>
      </c>
    </row>
    <row r="72" spans="1:6" x14ac:dyDescent="0.25">
      <c r="A72" s="3">
        <v>71</v>
      </c>
      <c r="B72" s="1" t="s">
        <v>75</v>
      </c>
      <c r="C72" s="2">
        <v>4575</v>
      </c>
      <c r="D72" s="2">
        <v>271092</v>
      </c>
      <c r="E72" s="11">
        <v>318</v>
      </c>
      <c r="F72">
        <f>Tablo35[[#This Row],[KM2]]/Tablo35[[#Totals],[KM2]]</f>
        <v>5.8237448397801869E-3</v>
      </c>
    </row>
    <row r="73" spans="1:6" x14ac:dyDescent="0.25">
      <c r="A73" s="3">
        <v>72</v>
      </c>
      <c r="B73" s="1" t="s">
        <v>76</v>
      </c>
      <c r="C73" s="2">
        <v>4680</v>
      </c>
      <c r="D73" s="2">
        <v>557593</v>
      </c>
      <c r="E73" s="11">
        <v>488</v>
      </c>
      <c r="F73">
        <f>Tablo35[[#This Row],[KM2]]/Tablo35[[#Totals],[KM2]]</f>
        <v>5.9574045574144864E-3</v>
      </c>
    </row>
    <row r="74" spans="1:6" x14ac:dyDescent="0.25">
      <c r="A74" s="3">
        <v>73</v>
      </c>
      <c r="B74" s="1" t="s">
        <v>77</v>
      </c>
      <c r="C74" s="2">
        <v>7203</v>
      </c>
      <c r="D74" s="2">
        <v>488966</v>
      </c>
      <c r="E74" s="11">
        <v>486</v>
      </c>
      <c r="F74">
        <f>Tablo35[[#This Row],[KM2]]/Tablo35[[#Totals],[KM2]]</f>
        <v>9.1690566297129364E-3</v>
      </c>
    </row>
    <row r="75" spans="1:6" x14ac:dyDescent="0.25">
      <c r="A75" s="3">
        <v>74</v>
      </c>
      <c r="B75" s="1" t="s">
        <v>78</v>
      </c>
      <c r="C75" s="2">
        <v>2079</v>
      </c>
      <c r="D75" s="2">
        <v>189405</v>
      </c>
      <c r="E75" s="11">
        <v>378</v>
      </c>
      <c r="F75">
        <f>Tablo35[[#This Row],[KM2]]/Tablo35[[#Totals],[KM2]]</f>
        <v>2.6464624091591276E-3</v>
      </c>
    </row>
    <row r="76" spans="1:6" x14ac:dyDescent="0.25">
      <c r="A76" s="3">
        <v>75</v>
      </c>
      <c r="B76" s="1" t="s">
        <v>79</v>
      </c>
      <c r="C76" s="2">
        <v>5156</v>
      </c>
      <c r="D76" s="2">
        <v>100809</v>
      </c>
      <c r="E76" s="11">
        <v>478</v>
      </c>
      <c r="F76">
        <f>Tablo35[[#This Row],[KM2]]/Tablo35[[#Totals],[KM2]]</f>
        <v>6.5633286106899771E-3</v>
      </c>
    </row>
    <row r="77" spans="1:6" x14ac:dyDescent="0.25">
      <c r="A77" s="3">
        <v>76</v>
      </c>
      <c r="B77" s="1" t="s">
        <v>80</v>
      </c>
      <c r="C77" s="2">
        <v>3546</v>
      </c>
      <c r="D77" s="2">
        <v>192056</v>
      </c>
      <c r="E77" s="11">
        <v>476</v>
      </c>
      <c r="F77">
        <f>Tablo35[[#This Row],[KM2]]/Tablo35[[#Totals],[KM2]]</f>
        <v>4.513879606964053E-3</v>
      </c>
    </row>
    <row r="78" spans="1:6" x14ac:dyDescent="0.25">
      <c r="A78" s="3">
        <v>77</v>
      </c>
      <c r="B78" s="1" t="s">
        <v>81</v>
      </c>
      <c r="C78" s="2">
        <v>850</v>
      </c>
      <c r="D78" s="2">
        <v>226514</v>
      </c>
      <c r="E78" s="11">
        <v>226</v>
      </c>
      <c r="F78">
        <f>Tablo35[[#This Row],[KM2]]/Tablo35[[#Totals],[KM2]]</f>
        <v>1.0820072379919474E-3</v>
      </c>
    </row>
    <row r="79" spans="1:6" x14ac:dyDescent="0.25">
      <c r="A79" s="3">
        <v>78</v>
      </c>
      <c r="B79" s="1" t="s">
        <v>82</v>
      </c>
      <c r="C79" s="2">
        <v>4103</v>
      </c>
      <c r="D79" s="2">
        <v>231333</v>
      </c>
      <c r="E79" s="11">
        <v>370</v>
      </c>
      <c r="F79">
        <f>Tablo35[[#This Row],[KM2]]/Tablo35[[#Totals],[KM2]]</f>
        <v>5.2229125852717171E-3</v>
      </c>
    </row>
    <row r="80" spans="1:6" x14ac:dyDescent="0.25">
      <c r="A80" s="3">
        <v>79</v>
      </c>
      <c r="B80" s="1" t="s">
        <v>83</v>
      </c>
      <c r="C80" s="2">
        <v>1444</v>
      </c>
      <c r="D80" s="2">
        <v>128781</v>
      </c>
      <c r="E80" s="11">
        <v>348</v>
      </c>
      <c r="F80">
        <f>Tablo35[[#This Row],[KM2]]/Tablo35[[#Totals],[KM2]]</f>
        <v>1.8381393548945553E-3</v>
      </c>
    </row>
    <row r="81" spans="1:6" x14ac:dyDescent="0.25">
      <c r="A81" s="3">
        <v>80</v>
      </c>
      <c r="B81" s="1" t="s">
        <v>84</v>
      </c>
      <c r="C81" s="2">
        <v>3215</v>
      </c>
      <c r="D81" s="2">
        <v>506807</v>
      </c>
      <c r="E81" s="11">
        <v>328</v>
      </c>
      <c r="F81">
        <f>Tablo35[[#This Row],[KM2]]/Tablo35[[#Totals],[KM2]]</f>
        <v>4.0925332589930715E-3</v>
      </c>
    </row>
    <row r="82" spans="1:6" x14ac:dyDescent="0.25">
      <c r="A82" s="7">
        <v>81</v>
      </c>
      <c r="B82" s="8" t="s">
        <v>85</v>
      </c>
      <c r="C82" s="9">
        <v>2574</v>
      </c>
      <c r="D82" s="9">
        <v>355549</v>
      </c>
      <c r="E82" s="10">
        <v>380</v>
      </c>
      <c r="F82">
        <f>Tablo35[[#This Row],[KM2]]/Tablo35[[#Totals],[KM2]]</f>
        <v>3.2765725065779677E-3</v>
      </c>
    </row>
    <row r="83" spans="1:6" x14ac:dyDescent="0.25">
      <c r="A83" s="7" t="s">
        <v>86</v>
      </c>
      <c r="B83" s="8"/>
      <c r="C83" s="9">
        <f>SUBTOTAL(109,Tablo35[KM2])</f>
        <v>785577</v>
      </c>
      <c r="D83" s="8"/>
      <c r="E83" s="10"/>
      <c r="F83" s="8"/>
    </row>
  </sheetData>
  <pageMargins left="0.7" right="0.7" top="0.75" bottom="0.75" header="0.3" footer="0.3"/>
  <pageSetup orientation="portrait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Ham Veri</vt:lpstr>
      <vt:lpstr>Tablo Nesnesi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ÇETİN</dc:creator>
  <cp:lastModifiedBy>MUSTAFA ÇETİN</cp:lastModifiedBy>
  <dcterms:created xsi:type="dcterms:W3CDTF">2020-09-12T11:19:41Z</dcterms:created>
  <dcterms:modified xsi:type="dcterms:W3CDTF">2020-09-12T12:09:04Z</dcterms:modified>
</cp:coreProperties>
</file>