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C6ED7567-4F71-458A-BFB7-40CDBFB0211C}" xr6:coauthVersionLast="45" xr6:coauthVersionMax="45" xr10:uidLastSave="{00000000-0000-0000-0000-000000000000}"/>
  <bookViews>
    <workbookView xWindow="-120" yWindow="-120" windowWidth="29040" windowHeight="15840" tabRatio="466" xr2:uid="{BBF84554-318C-4319-8A71-745EF7985B2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F51" i="1"/>
  <c r="F50" i="1"/>
  <c r="F49" i="1"/>
  <c r="F48" i="1"/>
  <c r="G50" i="1"/>
  <c r="G49" i="1"/>
  <c r="G48" i="1"/>
  <c r="D26" i="1" l="1"/>
  <c r="C84" i="1" l="1"/>
  <c r="C83" i="1"/>
  <c r="C82" i="1"/>
  <c r="C76" i="1"/>
  <c r="F35" i="1" a="1"/>
  <c r="F35" i="1" s="1"/>
  <c r="C70" i="1"/>
  <c r="C69" i="1"/>
  <c r="C68" i="1"/>
  <c r="F5" i="1"/>
  <c r="C10" i="1"/>
  <c r="F45" i="1"/>
  <c r="C63" i="1"/>
  <c r="C62" i="1"/>
  <c r="C58" i="1"/>
  <c r="D28" i="1"/>
  <c r="D27" i="1"/>
  <c r="D2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<sst xmlns="http://schemas.openxmlformats.org/spreadsheetml/2006/main" count="68" uniqueCount="38">
  <si>
    <t>Saat Başına</t>
  </si>
  <si>
    <t>Miktar</t>
  </si>
  <si>
    <t>Saat</t>
  </si>
  <si>
    <t>Tutar</t>
  </si>
  <si>
    <t>Toplam</t>
  </si>
  <si>
    <t>#BOŞ! Hatası ( #NULL )</t>
  </si>
  <si>
    <t>#SAYI/0! Hatası ( #DIV/0! )</t>
  </si>
  <si>
    <t>#AD? Hatası ( #NAME?)</t>
  </si>
  <si>
    <t>Şehir</t>
  </si>
  <si>
    <t>#YOK Hatası ( #N/A )</t>
  </si>
  <si>
    <t>#DEĞER! Hatası ( #VALUE! )</t>
  </si>
  <si>
    <t>Çilek</t>
  </si>
  <si>
    <t>Muz</t>
  </si>
  <si>
    <t>Meyve</t>
  </si>
  <si>
    <t>Tarih</t>
  </si>
  <si>
    <t>Aylar</t>
  </si>
  <si>
    <t>abc</t>
  </si>
  <si>
    <t>#BAŞV! Hatası ( #REF! )</t>
  </si>
  <si>
    <t>Meyveler</t>
  </si>
  <si>
    <t>Kiraz</t>
  </si>
  <si>
    <t>Elma</t>
  </si>
  <si>
    <t>Portakal</t>
  </si>
  <si>
    <t>Kivi</t>
  </si>
  <si>
    <t>#SAYI! Hatası ( #NUM! )</t>
  </si>
  <si>
    <t>Sayılar</t>
  </si>
  <si>
    <t>Karekök</t>
  </si>
  <si>
    <t>Armut</t>
  </si>
  <si>
    <t>Başlangıç Tarihi</t>
  </si>
  <si>
    <t>Bitiş Tarihi</t>
  </si>
  <si>
    <t>Tarih Arası Fark</t>
  </si>
  <si>
    <t>Başlangıç</t>
  </si>
  <si>
    <t>Bitiş</t>
  </si>
  <si>
    <t>###### Hatası</t>
  </si>
  <si>
    <t>EĞERHATA</t>
  </si>
  <si>
    <t>EĞERYOKSA</t>
  </si>
  <si>
    <t>FORMÜL METNİ</t>
  </si>
  <si>
    <t>FORMÜL</t>
  </si>
  <si>
    <t>Mesaj Gösterme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</si>
</sst>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0" fillId="0" borderId="0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0" xfId="0" applyFont="1"/>
    <xf numFmtId="0" fontId="0" fillId="0" borderId="0" xfId="0" applyAlignment="1">
      <alignment horizontal="right"/>
    </xf>
  </cellXfs>
  <cellStyles count="2">
    <cellStyle name="Ana Başlık" xfId="1" builtinId="1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FEF9-25A5-45E7-8488-41FFC1B18B3E}">
  <dimension ref="B2:G84"/>
  <sheetViews>
    <sheetView showGridLines="0" tabSelected="1" topLeftCell="A16" workbookViewId="0">
      <selection activeCell="B41" sqref="B41"/>
    </sheetView>
  </sheetViews>
  <sheetFormatPr defaultRowHeight="15" x14ac:dyDescent="0.25"/>
  <cols>
    <col min="1" max="1" width="5.5703125" customWidth="1"/>
    <col min="2" max="2" width="16.140625" customWidth="1"/>
    <col min="3" max="3" width="15.42578125" customWidth="1"/>
    <col min="4" max="4" width="12" bestFit="1" customWidth="1"/>
    <col min="5" max="5" width="11.28515625" bestFit="1" customWidth="1"/>
    <col min="6" max="7" width="11.42578125" bestFit="1" customWidth="1"/>
  </cols>
  <sheetData>
    <row r="2" spans="2:6" ht="23.25" x14ac:dyDescent="0.35">
      <c r="B2" s="1" t="s">
        <v>17</v>
      </c>
      <c r="D2" s="1"/>
    </row>
    <row r="4" spans="2:6" x14ac:dyDescent="0.25">
      <c r="B4" s="4" t="s">
        <v>18</v>
      </c>
      <c r="C4" s="4" t="s">
        <v>3</v>
      </c>
    </row>
    <row r="5" spans="2:6" x14ac:dyDescent="0.25">
      <c r="B5" s="3" t="s">
        <v>19</v>
      </c>
      <c r="C5" s="3">
        <v>61</v>
      </c>
      <c r="F5" s="2" t="e">
        <f>SUM(#REF!)</f>
        <v>#REF!</v>
      </c>
    </row>
    <row r="6" spans="2:6" x14ac:dyDescent="0.25">
      <c r="B6" s="3" t="s">
        <v>12</v>
      </c>
      <c r="C6" s="3">
        <v>23</v>
      </c>
    </row>
    <row r="7" spans="2:6" x14ac:dyDescent="0.25">
      <c r="B7" s="3" t="s">
        <v>20</v>
      </c>
      <c r="C7" s="3">
        <v>14</v>
      </c>
    </row>
    <row r="8" spans="2:6" x14ac:dyDescent="0.25">
      <c r="B8" s="3" t="s">
        <v>21</v>
      </c>
      <c r="C8" s="3">
        <v>37</v>
      </c>
    </row>
    <row r="9" spans="2:6" x14ac:dyDescent="0.25">
      <c r="B9" s="3" t="s">
        <v>22</v>
      </c>
      <c r="C9" s="3">
        <v>33</v>
      </c>
    </row>
    <row r="10" spans="2:6" x14ac:dyDescent="0.25">
      <c r="B10" s="2" t="s">
        <v>4</v>
      </c>
      <c r="C10" s="2">
        <f>SUM(C5:C9)</f>
        <v>168</v>
      </c>
    </row>
    <row r="12" spans="2:6" ht="23.25" x14ac:dyDescent="0.35">
      <c r="B12" s="1" t="s">
        <v>5</v>
      </c>
      <c r="D12" s="1"/>
      <c r="E12">
        <v>-1</v>
      </c>
    </row>
    <row r="14" spans="2:6" x14ac:dyDescent="0.25">
      <c r="B14" s="4" t="s">
        <v>18</v>
      </c>
      <c r="C14" s="4" t="s">
        <v>3</v>
      </c>
    </row>
    <row r="15" spans="2:6" x14ac:dyDescent="0.25">
      <c r="B15" s="3" t="s">
        <v>19</v>
      </c>
      <c r="C15" s="3">
        <v>61</v>
      </c>
      <c r="E15" s="4" t="s">
        <v>4</v>
      </c>
      <c r="F15" s="3" t="e">
        <f>SUM(C15 C19)</f>
        <v>#NULL!</v>
      </c>
    </row>
    <row r="16" spans="2:6" x14ac:dyDescent="0.25">
      <c r="B16" s="3" t="s">
        <v>12</v>
      </c>
      <c r="C16" s="3">
        <v>23</v>
      </c>
    </row>
    <row r="17" spans="2:4" x14ac:dyDescent="0.25">
      <c r="B17" s="3" t="s">
        <v>20</v>
      </c>
      <c r="C17" s="3">
        <v>14</v>
      </c>
    </row>
    <row r="18" spans="2:4" x14ac:dyDescent="0.25">
      <c r="B18" s="3" t="s">
        <v>21</v>
      </c>
      <c r="C18" s="3">
        <v>37</v>
      </c>
    </row>
    <row r="19" spans="2:4" x14ac:dyDescent="0.25">
      <c r="B19" s="3" t="s">
        <v>22</v>
      </c>
      <c r="C19" s="3">
        <v>33</v>
      </c>
    </row>
    <row r="22" spans="2:4" ht="23.25" x14ac:dyDescent="0.35">
      <c r="B22" s="1" t="s">
        <v>6</v>
      </c>
      <c r="D22" s="1"/>
    </row>
    <row r="24" spans="2:4" x14ac:dyDescent="0.25">
      <c r="B24" s="4" t="s">
        <v>1</v>
      </c>
      <c r="C24" s="4" t="s">
        <v>2</v>
      </c>
      <c r="D24" s="4" t="s">
        <v>0</v>
      </c>
    </row>
    <row r="25" spans="2:4" x14ac:dyDescent="0.25">
      <c r="B25" s="3">
        <v>15</v>
      </c>
      <c r="C25" s="3">
        <v>3</v>
      </c>
      <c r="D25" s="3">
        <f>B25/C25</f>
        <v>5</v>
      </c>
    </row>
    <row r="26" spans="2:4" x14ac:dyDescent="0.25">
      <c r="B26" s="3">
        <v>8</v>
      </c>
      <c r="C26" s="3"/>
      <c r="D26" s="3" t="e">
        <f>B26/C26</f>
        <v>#DIV/0!</v>
      </c>
    </row>
    <row r="27" spans="2:4" x14ac:dyDescent="0.25">
      <c r="B27" s="3">
        <v>5</v>
      </c>
      <c r="C27" s="3">
        <v>4</v>
      </c>
      <c r="D27" s="3">
        <f>B27/C27</f>
        <v>1.25</v>
      </c>
    </row>
    <row r="28" spans="2:4" x14ac:dyDescent="0.25">
      <c r="B28" s="3">
        <v>9</v>
      </c>
      <c r="C28" s="3">
        <v>2</v>
      </c>
      <c r="D28" s="3">
        <f>B28/C28</f>
        <v>4.5</v>
      </c>
    </row>
    <row r="29" spans="2:4" x14ac:dyDescent="0.25">
      <c r="B29" s="5"/>
      <c r="C29" s="5"/>
      <c r="D29" s="5"/>
    </row>
    <row r="30" spans="2:4" x14ac:dyDescent="0.25">
      <c r="B30" s="5"/>
      <c r="C30" s="5"/>
      <c r="D30" s="5"/>
    </row>
    <row r="31" spans="2:4" ht="23.25" x14ac:dyDescent="0.35">
      <c r="B31" s="1" t="s">
        <v>7</v>
      </c>
      <c r="D31" s="1"/>
    </row>
    <row r="32" spans="2:4" x14ac:dyDescent="0.25">
      <c r="B32" s="5"/>
      <c r="C32" s="5"/>
      <c r="D32" s="5"/>
    </row>
    <row r="33" spans="2:7" x14ac:dyDescent="0.25">
      <c r="B33" s="4" t="s">
        <v>18</v>
      </c>
      <c r="C33" s="4" t="s">
        <v>3</v>
      </c>
    </row>
    <row r="34" spans="2:7" x14ac:dyDescent="0.25">
      <c r="B34" s="3" t="s">
        <v>19</v>
      </c>
      <c r="C34" s="3">
        <v>61</v>
      </c>
      <c r="E34" s="4" t="s">
        <v>8</v>
      </c>
      <c r="F34" s="4" t="s">
        <v>3</v>
      </c>
    </row>
    <row r="35" spans="2:7" x14ac:dyDescent="0.25">
      <c r="B35" s="3" t="s">
        <v>12</v>
      </c>
      <c r="C35" s="3">
        <v>23</v>
      </c>
      <c r="E35" s="3" t="s">
        <v>26</v>
      </c>
      <c r="F35" s="3" t="e" cm="1">
        <f t="array" aca="1" ref="F35" ca="1">DÜŞEYRA(E35,B33:C38,2,0)</f>
        <v>#NAME?</v>
      </c>
    </row>
    <row r="36" spans="2:7" x14ac:dyDescent="0.25">
      <c r="B36" s="3" t="s">
        <v>20</v>
      </c>
      <c r="C36" s="3">
        <v>14</v>
      </c>
    </row>
    <row r="37" spans="2:7" x14ac:dyDescent="0.25">
      <c r="B37" s="3" t="s">
        <v>21</v>
      </c>
      <c r="C37" s="3">
        <v>37</v>
      </c>
    </row>
    <row r="38" spans="2:7" x14ac:dyDescent="0.25">
      <c r="B38" s="3" t="s">
        <v>22</v>
      </c>
      <c r="C38" s="3">
        <v>33</v>
      </c>
    </row>
    <row r="39" spans="2:7" x14ac:dyDescent="0.25">
      <c r="B39" s="5"/>
      <c r="C39" s="5"/>
      <c r="D39" s="5"/>
    </row>
    <row r="40" spans="2:7" x14ac:dyDescent="0.25">
      <c r="B40" s="5"/>
      <c r="C40" s="5"/>
      <c r="D40" s="5"/>
    </row>
    <row r="41" spans="2:7" ht="23.25" x14ac:dyDescent="0.35">
      <c r="B41" s="1" t="s">
        <v>9</v>
      </c>
      <c r="C41" s="1"/>
      <c r="D41" s="1"/>
    </row>
    <row r="42" spans="2:7" x14ac:dyDescent="0.25">
      <c r="B42" s="5"/>
      <c r="C42" s="5"/>
      <c r="D42" s="5"/>
    </row>
    <row r="43" spans="2:7" x14ac:dyDescent="0.25">
      <c r="B43" s="4" t="s">
        <v>18</v>
      </c>
      <c r="C43" s="4" t="s">
        <v>3</v>
      </c>
    </row>
    <row r="44" spans="2:7" x14ac:dyDescent="0.25">
      <c r="B44" s="3" t="s">
        <v>19</v>
      </c>
      <c r="C44" s="3">
        <v>61</v>
      </c>
      <c r="E44" s="4" t="s">
        <v>8</v>
      </c>
      <c r="F44" s="4" t="s">
        <v>3</v>
      </c>
    </row>
    <row r="45" spans="2:7" x14ac:dyDescent="0.25">
      <c r="B45" s="3" t="s">
        <v>12</v>
      </c>
      <c r="C45" s="3">
        <v>23</v>
      </c>
      <c r="E45" s="3" t="s">
        <v>26</v>
      </c>
      <c r="F45" s="3" t="e">
        <f>VLOOKUP(E45,B43:C48,2,0)</f>
        <v>#N/A</v>
      </c>
    </row>
    <row r="46" spans="2:7" x14ac:dyDescent="0.25">
      <c r="B46" s="3" t="s">
        <v>20</v>
      </c>
      <c r="C46" s="3">
        <v>14</v>
      </c>
    </row>
    <row r="47" spans="2:7" x14ac:dyDescent="0.25">
      <c r="B47" s="3" t="s">
        <v>21</v>
      </c>
      <c r="C47" s="3">
        <v>37</v>
      </c>
      <c r="F47" s="8" t="s">
        <v>36</v>
      </c>
      <c r="G47" s="8" t="s">
        <v>35</v>
      </c>
    </row>
    <row r="48" spans="2:7" x14ac:dyDescent="0.25">
      <c r="B48" s="3" t="s">
        <v>22</v>
      </c>
      <c r="C48" s="3">
        <v>33</v>
      </c>
      <c r="E48" s="9" t="s">
        <v>33</v>
      </c>
      <c r="F48" t="str">
        <f>IFERROR(VLOOKUP(E45,B43:C48,2,0),"Bulunamadı")</f>
        <v>Bulunamadı</v>
      </c>
      <c r="G48" t="str">
        <f ca="1">_xlfn.FORMULATEXT(F48)</f>
        <v>=EĞERHATA(DÜŞEYARA(E45;B43:C48;2;0);"Bulunamadı")</v>
      </c>
    </row>
    <row r="49" spans="2:7" x14ac:dyDescent="0.25">
      <c r="B49" s="5"/>
      <c r="C49" s="5"/>
      <c r="D49" s="5"/>
      <c r="E49" s="9" t="s">
        <v>34</v>
      </c>
      <c r="F49" t="str">
        <f>_xlfn.IFNA(VLOOKUP(E45,B43:C48,2,0),"Bulunamadı")</f>
        <v>Bulunamadı</v>
      </c>
      <c r="G49" t="str">
        <f ca="1">_xlfn.FORMULATEXT(F49)</f>
        <v>=EĞERYOKSA(DÜŞEYARA(E45;B43:C48;2;0);"Bulunamadı")</v>
      </c>
    </row>
    <row r="50" spans="2:7" x14ac:dyDescent="0.25">
      <c r="B50" s="5"/>
      <c r="C50" s="5"/>
      <c r="D50" s="5"/>
      <c r="E50" s="9" t="s">
        <v>37</v>
      </c>
      <c r="F50" t="str">
        <f>IFERROR(VLOOKUP(E45,B43:C48,2,0),"")</f>
        <v/>
      </c>
      <c r="G50" t="str">
        <f ca="1">_xlfn.FORMULATEXT(F50)</f>
        <v>=EĞERHATA(DÜŞEYARA(E45;B43:C48;2;0);"")</v>
      </c>
    </row>
    <row r="51" spans="2:7" x14ac:dyDescent="0.25">
      <c r="B51" s="5"/>
      <c r="C51" s="5"/>
      <c r="D51" s="5"/>
      <c r="F51" t="e">
        <f>NA()</f>
        <v>#N/A</v>
      </c>
    </row>
    <row r="52" spans="2:7" x14ac:dyDescent="0.25">
      <c r="B52" s="5"/>
      <c r="C52" s="5"/>
      <c r="D52" s="5"/>
    </row>
    <row r="53" spans="2:7" ht="23.25" x14ac:dyDescent="0.35">
      <c r="B53" s="1" t="s">
        <v>10</v>
      </c>
      <c r="D53" s="1"/>
    </row>
    <row r="55" spans="2:7" x14ac:dyDescent="0.25">
      <c r="B55" s="4" t="s">
        <v>13</v>
      </c>
      <c r="C55" s="4" t="s">
        <v>3</v>
      </c>
    </row>
    <row r="56" spans="2:7" x14ac:dyDescent="0.25">
      <c r="B56" s="3" t="s">
        <v>11</v>
      </c>
      <c r="C56" s="3">
        <v>14.5</v>
      </c>
      <c r="D56" s="5"/>
    </row>
    <row r="57" spans="2:7" x14ac:dyDescent="0.25">
      <c r="B57" s="3" t="s">
        <v>12</v>
      </c>
      <c r="C57" s="3" t="s">
        <v>16</v>
      </c>
      <c r="D57" s="5"/>
    </row>
    <row r="58" spans="2:7" x14ac:dyDescent="0.25">
      <c r="B58" s="2" t="s">
        <v>4</v>
      </c>
      <c r="C58" s="2" t="e">
        <f>C56+C57</f>
        <v>#VALUE!</v>
      </c>
      <c r="D58" s="5"/>
    </row>
    <row r="59" spans="2:7" x14ac:dyDescent="0.25">
      <c r="B59" s="5"/>
      <c r="C59" s="5"/>
      <c r="D59" s="5"/>
    </row>
    <row r="61" spans="2:7" x14ac:dyDescent="0.25">
      <c r="B61" s="4" t="s">
        <v>14</v>
      </c>
      <c r="C61" s="4" t="s">
        <v>15</v>
      </c>
    </row>
    <row r="62" spans="2:7" x14ac:dyDescent="0.25">
      <c r="B62" s="6">
        <v>43920</v>
      </c>
      <c r="C62" s="3">
        <f>MONTH(B62)</f>
        <v>3</v>
      </c>
    </row>
    <row r="63" spans="2:7" x14ac:dyDescent="0.25">
      <c r="B63" s="3" t="s">
        <v>16</v>
      </c>
      <c r="C63" s="3" t="e">
        <f>MONTH(B63)</f>
        <v>#VALUE!</v>
      </c>
    </row>
    <row r="65" spans="2:4" ht="23.25" x14ac:dyDescent="0.35">
      <c r="B65" s="1" t="s">
        <v>23</v>
      </c>
      <c r="C65" s="1"/>
      <c r="D65" s="1"/>
    </row>
    <row r="67" spans="2:4" x14ac:dyDescent="0.25">
      <c r="B67" s="4" t="s">
        <v>24</v>
      </c>
      <c r="C67" s="4" t="s">
        <v>25</v>
      </c>
    </row>
    <row r="68" spans="2:4" x14ac:dyDescent="0.25">
      <c r="B68" s="3">
        <v>9</v>
      </c>
      <c r="C68" s="3">
        <f>SQRT(B68)</f>
        <v>3</v>
      </c>
    </row>
    <row r="69" spans="2:4" x14ac:dyDescent="0.25">
      <c r="B69" s="3">
        <v>4</v>
      </c>
      <c r="C69" s="3">
        <f>SQRT(B69)</f>
        <v>2</v>
      </c>
    </row>
    <row r="70" spans="2:4" x14ac:dyDescent="0.25">
      <c r="B70" s="3">
        <v>-26</v>
      </c>
      <c r="C70" s="3" t="e">
        <f>SQRT(B70)</f>
        <v>#NUM!</v>
      </c>
    </row>
    <row r="73" spans="2:4" x14ac:dyDescent="0.25">
      <c r="B73" s="4" t="s">
        <v>27</v>
      </c>
      <c r="C73" s="6">
        <v>36526</v>
      </c>
    </row>
    <row r="74" spans="2:4" x14ac:dyDescent="0.25">
      <c r="B74" s="4" t="s">
        <v>28</v>
      </c>
      <c r="C74" s="6">
        <v>43920</v>
      </c>
    </row>
    <row r="75" spans="2:4" x14ac:dyDescent="0.25">
      <c r="B75" s="3"/>
      <c r="C75" s="3"/>
    </row>
    <row r="76" spans="2:4" x14ac:dyDescent="0.25">
      <c r="B76" s="4" t="s">
        <v>29</v>
      </c>
      <c r="C76" s="3" t="e">
        <f>DATEDIF(C74,C73,"Y")</f>
        <v>#NUM!</v>
      </c>
    </row>
    <row r="79" spans="2:4" ht="23.25" x14ac:dyDescent="0.35">
      <c r="B79" s="1" t="s">
        <v>32</v>
      </c>
    </row>
    <row r="81" spans="2:3" x14ac:dyDescent="0.25">
      <c r="B81" s="4" t="s">
        <v>30</v>
      </c>
      <c r="C81" s="4" t="s">
        <v>31</v>
      </c>
    </row>
    <row r="82" spans="2:3" x14ac:dyDescent="0.25">
      <c r="B82" s="7">
        <v>43920</v>
      </c>
      <c r="C82" s="7">
        <f>B82+3</f>
        <v>43923</v>
      </c>
    </row>
    <row r="83" spans="2:3" x14ac:dyDescent="0.25">
      <c r="B83" s="7">
        <v>43921</v>
      </c>
      <c r="C83" s="7">
        <f t="shared" ref="C83:C84" si="0">B83+3</f>
        <v>43924</v>
      </c>
    </row>
    <row r="84" spans="2:3" x14ac:dyDescent="0.25">
      <c r="B84" s="7">
        <v>43922</v>
      </c>
      <c r="C84" s="7">
        <f t="shared" si="0"/>
        <v>43925</v>
      </c>
    </row>
  </sheetData>
  <pageMargins left="0.7" right="0.7" top="0.75" bottom="0.75" header="0.3" footer="0.3"/>
  <pageSetup paperSize="9" orientation="portrait" r:id="rId1"/>
  <ignoredErrors>
    <ignoredError sqref="D26 F45 C58 C63 C70 F5 F35 C7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2020-03-30T15:51:55Z</dcterms:created>
  <dcterms:modified xsi:type="dcterms:W3CDTF">2020-04-01T22:04:12Z</dcterms:modified>
</cp:coreProperties>
</file>